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pentatlon 25\CALENDARIO 25\Toma de Tiempos\"/>
    </mc:Choice>
  </mc:AlternateContent>
  <xr:revisionPtr revIDLastSave="0" documentId="8_{33197050-7E13-4964-8E9D-5B620352E777}" xr6:coauthVersionLast="47" xr6:coauthVersionMax="47" xr10:uidLastSave="{00000000-0000-0000-0000-000000000000}"/>
  <bookViews>
    <workbookView xWindow="-108" yWindow="-108" windowWidth="23256" windowHeight="12456" activeTab="1" xr2:uid="{C23D761A-87C6-6E46-AB35-AA849A0762FE}"/>
  </bookViews>
  <sheets>
    <sheet name="Catalunya" sheetId="1" r:id="rId1"/>
    <sheet name="Castilla y León" sheetId="2" r:id="rId2"/>
    <sheet name="Clasificación General" sheetId="6" r:id="rId3"/>
    <sheet name="Deportistas TEF 2025" sheetId="7" r:id="rId4"/>
    <sheet name="Asturias" sheetId="3" r:id="rId5"/>
    <sheet name="Galicia" sheetId="4" r:id="rId6"/>
    <sheet name="Baleare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N86" i="6"/>
  <c r="N87" i="6"/>
  <c r="N88" i="6"/>
  <c r="N91" i="6"/>
  <c r="N82" i="6"/>
  <c r="N77" i="6"/>
  <c r="N78" i="6"/>
  <c r="N66" i="6"/>
  <c r="N73" i="6"/>
  <c r="N74" i="6"/>
  <c r="N62" i="6"/>
  <c r="N64" i="6"/>
  <c r="N67" i="6"/>
  <c r="N68" i="6"/>
  <c r="N69" i="6"/>
  <c r="N70" i="6"/>
  <c r="N71" i="6"/>
  <c r="N52" i="6"/>
  <c r="N56" i="6"/>
  <c r="N47" i="6"/>
  <c r="N48" i="6"/>
  <c r="N49" i="6"/>
  <c r="N51" i="6"/>
  <c r="N53" i="6"/>
  <c r="N54" i="6"/>
  <c r="N55" i="6"/>
  <c r="N58" i="6"/>
  <c r="N35" i="6"/>
  <c r="N40" i="6"/>
  <c r="N38" i="6"/>
  <c r="N33" i="6"/>
  <c r="N41" i="6"/>
  <c r="N39" i="6"/>
  <c r="N37" i="6"/>
  <c r="N36" i="6"/>
  <c r="N34" i="6"/>
  <c r="N24" i="6"/>
  <c r="N19" i="6"/>
  <c r="N15" i="6"/>
  <c r="N14" i="6"/>
  <c r="N13" i="6"/>
  <c r="N11" i="6"/>
  <c r="N9" i="6"/>
  <c r="N8" i="6"/>
  <c r="N7" i="6"/>
  <c r="N10" i="6"/>
  <c r="N12" i="6"/>
  <c r="N16" i="6"/>
  <c r="N17" i="6"/>
  <c r="N25" i="6"/>
  <c r="N29" i="6"/>
  <c r="N28" i="6"/>
  <c r="N89" i="6"/>
  <c r="N90" i="6"/>
  <c r="N93" i="6"/>
  <c r="N92" i="6"/>
  <c r="N84" i="6"/>
  <c r="N81" i="6"/>
  <c r="N80" i="6"/>
  <c r="N79" i="6"/>
  <c r="N72" i="6"/>
  <c r="N65" i="6"/>
  <c r="N63" i="6"/>
  <c r="N59" i="6"/>
  <c r="N57" i="6"/>
  <c r="N50" i="6"/>
  <c r="N27" i="6"/>
  <c r="N26" i="6"/>
  <c r="N21" i="6"/>
  <c r="M35" i="2"/>
  <c r="M34" i="2"/>
  <c r="M33" i="2"/>
  <c r="M32" i="2"/>
  <c r="M28" i="2"/>
  <c r="M30" i="2"/>
  <c r="M29" i="2"/>
  <c r="M27" i="2"/>
  <c r="M23" i="2"/>
  <c r="M22" i="2"/>
  <c r="M24" i="2"/>
  <c r="M17" i="2"/>
  <c r="M18" i="2"/>
  <c r="M19" i="2"/>
  <c r="M14" i="2"/>
  <c r="M10" i="2"/>
  <c r="M9" i="2"/>
  <c r="M11" i="2"/>
  <c r="M8" i="2"/>
  <c r="M29" i="3"/>
  <c r="M26" i="3"/>
  <c r="M25" i="3"/>
  <c r="M24" i="3"/>
  <c r="M21" i="3"/>
  <c r="M20" i="3"/>
  <c r="M17" i="3"/>
  <c r="M16" i="3"/>
  <c r="M13" i="3"/>
  <c r="M12" i="3"/>
  <c r="M10" i="3"/>
  <c r="M11" i="3"/>
  <c r="M9" i="3"/>
  <c r="M8" i="3"/>
  <c r="M7" i="3"/>
  <c r="M8" i="1" l="1"/>
  <c r="M7" i="1"/>
  <c r="M9" i="1"/>
  <c r="M10" i="1"/>
  <c r="M18" i="1"/>
  <c r="M11" i="1"/>
  <c r="M12" i="1"/>
  <c r="M14" i="1"/>
  <c r="M62" i="1"/>
  <c r="M59" i="1"/>
  <c r="M61" i="1"/>
  <c r="M60" i="1"/>
  <c r="M55" i="1"/>
  <c r="M54" i="1"/>
  <c r="M45" i="1"/>
  <c r="M47" i="1"/>
  <c r="M49" i="1"/>
  <c r="M50" i="1"/>
  <c r="M48" i="1"/>
  <c r="M44" i="1"/>
  <c r="M46" i="1"/>
  <c r="M35" i="1"/>
  <c r="M40" i="1"/>
  <c r="M34" i="1"/>
  <c r="M38" i="1"/>
  <c r="M33" i="1"/>
  <c r="M39" i="1"/>
  <c r="M36" i="1"/>
  <c r="M37" i="1"/>
  <c r="M26" i="1"/>
  <c r="M25" i="1"/>
  <c r="M24" i="1"/>
  <c r="M23" i="1"/>
  <c r="M22" i="1"/>
</calcChain>
</file>

<file path=xl/sharedStrings.xml><?xml version="1.0" encoding="utf-8"?>
<sst xmlns="http://schemas.openxmlformats.org/spreadsheetml/2006/main" count="1417" uniqueCount="423">
  <si>
    <t xml:space="preserve">               FEDERACIÓ CATALANA DE PENTATLÓ MODERN</t>
  </si>
  <si>
    <t>Num. 
Cat.</t>
  </si>
  <si>
    <t>Categoria</t>
  </si>
  <si>
    <t>Club</t>
  </si>
  <si>
    <t>Puntuació</t>
  </si>
  <si>
    <t>Total</t>
  </si>
  <si>
    <t xml:space="preserve"> Lerín Gracia, Andrea</t>
  </si>
  <si>
    <t>U15</t>
  </si>
  <si>
    <t>F</t>
  </si>
  <si>
    <t>Fasttriatlon</t>
  </si>
  <si>
    <t>Fenés Batlle, Laia</t>
  </si>
  <si>
    <t>EE Llor</t>
  </si>
  <si>
    <t>U13</t>
  </si>
  <si>
    <t>AT CERDANYOLA</t>
  </si>
  <si>
    <t>Escaño Ruiz, Abril</t>
  </si>
  <si>
    <t>Rodriguez Micharet, Aina</t>
  </si>
  <si>
    <t>Gómez Camarero, Natalia</t>
  </si>
  <si>
    <t xml:space="preserve"> Lerín Gracia, Daniel</t>
  </si>
  <si>
    <t>M</t>
  </si>
  <si>
    <t>Hernández Widjaja, Tito</t>
  </si>
  <si>
    <t>García Hannachi, Nizar</t>
  </si>
  <si>
    <t>De Tierra Leal, Max</t>
  </si>
  <si>
    <t>Muñoz García, Sofía</t>
  </si>
  <si>
    <t>U17</t>
  </si>
  <si>
    <t>PMSB</t>
  </si>
  <si>
    <t>Torreguitart Alcaraz, Aldara</t>
  </si>
  <si>
    <t>EELlor</t>
  </si>
  <si>
    <t>Tarradas De la Corte, Valentina</t>
  </si>
  <si>
    <t>CP Esplugues</t>
  </si>
  <si>
    <t>Gibanel Avilés, Ona</t>
  </si>
  <si>
    <t>U19</t>
  </si>
  <si>
    <t>CP Tarragona</t>
  </si>
  <si>
    <t>Pérez Pastor, Arnau</t>
  </si>
  <si>
    <t>Tarradas De la Corte, Pol</t>
  </si>
  <si>
    <t>Cuenca Cuvarrubia, Brayan</t>
  </si>
  <si>
    <t>Vicente Oliveros, Eric</t>
  </si>
  <si>
    <t>Calvo Sánchez, Daniel</t>
  </si>
  <si>
    <t xml:space="preserve">
          Sant  Cugat del Vallès</t>
  </si>
  <si>
    <t>CNBarcelona</t>
  </si>
  <si>
    <t xml:space="preserve">Soriano Pérez, Eloy </t>
  </si>
  <si>
    <t>01 de març 2025</t>
  </si>
  <si>
    <t>Rión Benito, Quim</t>
  </si>
  <si>
    <t>Laguna Díaz, Paula</t>
  </si>
  <si>
    <t>C.P.Torredembarra</t>
  </si>
  <si>
    <t>Galofré Pancorbo, Cristian</t>
  </si>
  <si>
    <t>Sans Fuentes, Joel Joan</t>
  </si>
  <si>
    <t>Club Triatló Montornés</t>
  </si>
  <si>
    <t>Gómez Camarero, Maria</t>
  </si>
  <si>
    <t>Club Natació Granollers</t>
  </si>
  <si>
    <t>Cortada Gallud, Martina</t>
  </si>
  <si>
    <t>Ruiz Grandin, Melissa</t>
  </si>
  <si>
    <t>Gutiérrez Marín, Marc</t>
  </si>
  <si>
    <t>Del Rio Santamaria, Sergi</t>
  </si>
  <si>
    <t>Escaño Ruiz, Mario</t>
  </si>
  <si>
    <t>Muñoz García, Lucía</t>
  </si>
  <si>
    <t>Frouin Lechuga, Enya</t>
  </si>
  <si>
    <t>Miró Riera, Laia</t>
  </si>
  <si>
    <t>U22</t>
  </si>
  <si>
    <t>Pulido Serrano, Raúl</t>
  </si>
  <si>
    <t>Pulido Serrano, Alex</t>
  </si>
  <si>
    <t>Segarra Ayllón, Sergi</t>
  </si>
  <si>
    <t>TRIPLAY PRAT</t>
  </si>
  <si>
    <t>Rivodigo Aranda, Carlos</t>
  </si>
  <si>
    <t>Vinagrero Oviedo, Gonzalo</t>
  </si>
  <si>
    <t>Tripenta Tordesillas</t>
  </si>
  <si>
    <t>Gómez Martínez, Lucía</t>
  </si>
  <si>
    <t>Arias Solé, Roger</t>
  </si>
  <si>
    <t>Blanco Martínez, Elena</t>
  </si>
  <si>
    <t>Rivodigo Aranda, Sara</t>
  </si>
  <si>
    <t>Arias Solé, Júlia</t>
  </si>
  <si>
    <t>Martin Fortuño, Aina</t>
  </si>
  <si>
    <t>Segarra Ayllón, Candela</t>
  </si>
  <si>
    <t>Ortiz Alcalà, Abril</t>
  </si>
  <si>
    <t>Canut Ruiz, Tània</t>
  </si>
  <si>
    <t>Borrull Cabrera, Aina</t>
  </si>
  <si>
    <t>Salas Polo, Joel</t>
  </si>
  <si>
    <t>Parras Pavon, Gerard</t>
  </si>
  <si>
    <t>E.E.Llor</t>
  </si>
  <si>
    <t>RESULTATS</t>
  </si>
  <si>
    <t>PRESA DE TEMPS (TEF 2025)</t>
  </si>
  <si>
    <t>Esportista</t>
  </si>
  <si>
    <t>Data de Naciment</t>
  </si>
  <si>
    <t>Natació 100m</t>
  </si>
  <si>
    <t>Cursa 200m</t>
  </si>
  <si>
    <t>Cursa 1000m</t>
  </si>
  <si>
    <t>U15 FEMENI</t>
  </si>
  <si>
    <t>U15 MASCULI</t>
  </si>
  <si>
    <t>U17 FEMENI</t>
  </si>
  <si>
    <t>U17 MASCULI</t>
  </si>
  <si>
    <t>U19-JUNIOR FEMENI</t>
  </si>
  <si>
    <t>U19-JUNIOR MASCULI</t>
  </si>
  <si>
    <t>Campos, Victor</t>
  </si>
  <si>
    <t>1'02"98</t>
  </si>
  <si>
    <t>1'12"32</t>
  </si>
  <si>
    <t>1'09"91</t>
  </si>
  <si>
    <t>1'08"06</t>
  </si>
  <si>
    <t>1'27"62</t>
  </si>
  <si>
    <t>1'23"19</t>
  </si>
  <si>
    <t>1'21"22</t>
  </si>
  <si>
    <t>1'19"80</t>
  </si>
  <si>
    <t>1'25"53</t>
  </si>
  <si>
    <t>1'13"61</t>
  </si>
  <si>
    <t>1'19"90</t>
  </si>
  <si>
    <t>1'54"69</t>
  </si>
  <si>
    <t>1'37"60</t>
  </si>
  <si>
    <t>1'10"90</t>
  </si>
  <si>
    <t>1'11"21</t>
  </si>
  <si>
    <t>1'20"29</t>
  </si>
  <si>
    <t>DNS</t>
  </si>
  <si>
    <t>1'09"31</t>
  </si>
  <si>
    <t>1'40"87</t>
  </si>
  <si>
    <t>1'22"32</t>
  </si>
  <si>
    <t>1'20"90</t>
  </si>
  <si>
    <t>1'30"15</t>
  </si>
  <si>
    <t>LLEIDA</t>
  </si>
  <si>
    <t>1'01"50</t>
  </si>
  <si>
    <t>1'06"13</t>
  </si>
  <si>
    <t>0'59"19</t>
  </si>
  <si>
    <t>1'00"69</t>
  </si>
  <si>
    <t>0'59"50</t>
  </si>
  <si>
    <t>1'06"02</t>
  </si>
  <si>
    <t>1'02"79</t>
  </si>
  <si>
    <t>1'06"33</t>
  </si>
  <si>
    <t>1'02"89</t>
  </si>
  <si>
    <t>1'07"12</t>
  </si>
  <si>
    <t>1'09"07</t>
  </si>
  <si>
    <t>1'02"32</t>
  </si>
  <si>
    <t>1'14"95</t>
  </si>
  <si>
    <t>1'13"16</t>
  </si>
  <si>
    <t>1'08"12</t>
  </si>
  <si>
    <t>1'02"88</t>
  </si>
  <si>
    <t>1'14"48</t>
  </si>
  <si>
    <t>1'14"68</t>
  </si>
  <si>
    <t>1'08"24</t>
  </si>
  <si>
    <t>1'09"28</t>
  </si>
  <si>
    <t>1'18"41</t>
  </si>
  <si>
    <t>1'06"59</t>
  </si>
  <si>
    <t>1'24"13</t>
  </si>
  <si>
    <t>1'12"73</t>
  </si>
  <si>
    <t>25"88</t>
  </si>
  <si>
    <t>26"10</t>
  </si>
  <si>
    <t>26"13</t>
  </si>
  <si>
    <t>25"96</t>
  </si>
  <si>
    <t>27"29</t>
  </si>
  <si>
    <t>3'32"30</t>
  </si>
  <si>
    <t>3'27"97</t>
  </si>
  <si>
    <t>3'28"47</t>
  </si>
  <si>
    <t>4'26"20</t>
  </si>
  <si>
    <t>3'43"34</t>
  </si>
  <si>
    <t>3'45"24</t>
  </si>
  <si>
    <t>3'55"97</t>
  </si>
  <si>
    <t>4'01"69</t>
  </si>
  <si>
    <t>4'17"23</t>
  </si>
  <si>
    <t>4'20"22</t>
  </si>
  <si>
    <t>4'02"16</t>
  </si>
  <si>
    <t>3'15"47</t>
  </si>
  <si>
    <t>3'19"97</t>
  </si>
  <si>
    <t>3'20"94</t>
  </si>
  <si>
    <t>3'43"21</t>
  </si>
  <si>
    <t>4'02"27</t>
  </si>
  <si>
    <t>3'54"24</t>
  </si>
  <si>
    <t>3'52"70</t>
  </si>
  <si>
    <t>5'26"31</t>
  </si>
  <si>
    <t>3'23"46</t>
  </si>
  <si>
    <t>3'49"06</t>
  </si>
  <si>
    <t>3'28"60</t>
  </si>
  <si>
    <t>3'32"62</t>
  </si>
  <si>
    <t>4'46"00</t>
  </si>
  <si>
    <t>3'36"90</t>
  </si>
  <si>
    <t>3'37"00</t>
  </si>
  <si>
    <t>3'37"50</t>
  </si>
  <si>
    <t>2'58"58</t>
  </si>
  <si>
    <t>3'45"15</t>
  </si>
  <si>
    <t>3'21"49</t>
  </si>
  <si>
    <t>3'28"82</t>
  </si>
  <si>
    <t>3'29"10</t>
  </si>
  <si>
    <t>3'30"30</t>
  </si>
  <si>
    <t>2'44"41</t>
  </si>
  <si>
    <t>2'44"70</t>
  </si>
  <si>
    <t>2'52"89</t>
  </si>
  <si>
    <t>2'57"40</t>
  </si>
  <si>
    <t>3'10"93</t>
  </si>
  <si>
    <t>3'17"81</t>
  </si>
  <si>
    <t>32"60</t>
  </si>
  <si>
    <t>35"50</t>
  </si>
  <si>
    <t>36"45</t>
  </si>
  <si>
    <t>31"65</t>
  </si>
  <si>
    <t>35"00</t>
  </si>
  <si>
    <t>32"25</t>
  </si>
  <si>
    <t>32"29</t>
  </si>
  <si>
    <t>37"56</t>
  </si>
  <si>
    <t>31"03</t>
  </si>
  <si>
    <t>32"64</t>
  </si>
  <si>
    <t>34"16</t>
  </si>
  <si>
    <t>32"57</t>
  </si>
  <si>
    <t>30"85</t>
  </si>
  <si>
    <t>33"59</t>
  </si>
  <si>
    <t>32"13</t>
  </si>
  <si>
    <t>38"68</t>
  </si>
  <si>
    <t>32"73</t>
  </si>
  <si>
    <t>32"96</t>
  </si>
  <si>
    <t>29"47</t>
  </si>
  <si>
    <t>31"81</t>
  </si>
  <si>
    <t>32"50</t>
  </si>
  <si>
    <t>30"32</t>
  </si>
  <si>
    <t>33"29</t>
  </si>
  <si>
    <t>29"69</t>
  </si>
  <si>
    <t>Martin Ruiz, Paula</t>
  </si>
  <si>
    <t>38"28</t>
  </si>
  <si>
    <t>28"54</t>
  </si>
  <si>
    <t>29"79</t>
  </si>
  <si>
    <t>29"81</t>
  </si>
  <si>
    <t>31"04</t>
  </si>
  <si>
    <t>30"84</t>
  </si>
  <si>
    <t>34"32</t>
  </si>
  <si>
    <t>27"31</t>
  </si>
  <si>
    <t>30"71</t>
  </si>
  <si>
    <t>29"05</t>
  </si>
  <si>
    <t>Gènere</t>
  </si>
  <si>
    <t>Galicia</t>
  </si>
  <si>
    <t>SEGOVIA</t>
  </si>
  <si>
    <t>01 de FEBRERO 2025</t>
  </si>
  <si>
    <t>RESULTADOS</t>
  </si>
  <si>
    <t>Depostista</t>
  </si>
  <si>
    <t>Fecha de Nacimiento</t>
  </si>
  <si>
    <t>Genero</t>
  </si>
  <si>
    <t>Natación 100m</t>
  </si>
  <si>
    <t>Puntuación</t>
  </si>
  <si>
    <t>Carrera 200m</t>
  </si>
  <si>
    <t>Carrera 1000m</t>
  </si>
  <si>
    <t>U15 FEMENINO</t>
  </si>
  <si>
    <t>U15 MASCULINO</t>
  </si>
  <si>
    <t>U17 FEMENINO</t>
  </si>
  <si>
    <t>U17 MASCULINO</t>
  </si>
  <si>
    <t>U19-JUNIOR FEMENINO</t>
  </si>
  <si>
    <t>U19-JUNIOR MASCULINO</t>
  </si>
  <si>
    <t xml:space="preserve">               FEDERACIÓN ASTURIANA DE PENTATLÓ MODERN</t>
  </si>
  <si>
    <t>MIERES</t>
  </si>
  <si>
    <t>09 de FEBRERO 2025</t>
  </si>
  <si>
    <t>3'20"07</t>
  </si>
  <si>
    <t>MINIMA TEF</t>
  </si>
  <si>
    <t>GONZÁLEZ REQUEJO, ALBA</t>
  </si>
  <si>
    <t>DE LA VEGA LÓPEZ, AITANA</t>
  </si>
  <si>
    <t>MARTÍNEZ NAVES, DANIELA</t>
  </si>
  <si>
    <t>TORRE CUETO, SARA</t>
  </si>
  <si>
    <t>ONIS SUAREZ, CRISTINA</t>
  </si>
  <si>
    <t>GARCIA GONZALEZ, JIMENA</t>
  </si>
  <si>
    <t>ACEVEDO GARCIA, ISIS</t>
  </si>
  <si>
    <t>1’10”73</t>
  </si>
  <si>
    <t>30”98</t>
  </si>
  <si>
    <t>3’17”25</t>
  </si>
  <si>
    <t>1’22”87</t>
  </si>
  <si>
    <t>31”87</t>
  </si>
  <si>
    <t>3’24”59</t>
  </si>
  <si>
    <t>1’20”06</t>
  </si>
  <si>
    <t>31”35</t>
  </si>
  <si>
    <t>3’36”67</t>
  </si>
  <si>
    <t>1’23”58</t>
  </si>
  <si>
    <t>32”67</t>
  </si>
  <si>
    <t>3’51”04</t>
  </si>
  <si>
    <t>1’30”84</t>
  </si>
  <si>
    <t>31”43</t>
  </si>
  <si>
    <t>3’54”99</t>
  </si>
  <si>
    <t>1’35”71</t>
  </si>
  <si>
    <t>32”83</t>
  </si>
  <si>
    <t>4’25”94</t>
  </si>
  <si>
    <t>1’50”41</t>
  </si>
  <si>
    <t>36”75</t>
  </si>
  <si>
    <t>4’34”79</t>
  </si>
  <si>
    <t>RODRIGUEZ BLANCO, CESAR</t>
  </si>
  <si>
    <t>VELASCO TRAVIESA, JOEL</t>
  </si>
  <si>
    <t>1’16”72</t>
  </si>
  <si>
    <t>29”06</t>
  </si>
  <si>
    <t>3’21”80</t>
  </si>
  <si>
    <t>1’25”25</t>
  </si>
  <si>
    <t>3’48”21</t>
  </si>
  <si>
    <t>ONIS SUAREZ, SARA</t>
  </si>
  <si>
    <t>ALVAREZ TOMILLO, GEMMA</t>
  </si>
  <si>
    <t>HERNÁNDEZ GONZÁLEZ, PABLO</t>
  </si>
  <si>
    <t>HERNÁNDEZ SUAREZ, KENAY</t>
  </si>
  <si>
    <t>MARTÍNEZ CAMPOS, PELAYO</t>
  </si>
  <si>
    <t>JUNIOR</t>
  </si>
  <si>
    <t>HERNÁNDEZ GONZALEZ, ALEJANDRA</t>
  </si>
  <si>
    <t>1’10”85</t>
  </si>
  <si>
    <t>30”58</t>
  </si>
  <si>
    <t>3’38”07</t>
  </si>
  <si>
    <t>1’09”62</t>
  </si>
  <si>
    <t>36”95</t>
  </si>
  <si>
    <t>4’06”98</t>
  </si>
  <si>
    <t>1’10”48</t>
  </si>
  <si>
    <t>29”67</t>
  </si>
  <si>
    <t>3’08”98</t>
  </si>
  <si>
    <t>1’19”60</t>
  </si>
  <si>
    <t>31”66</t>
  </si>
  <si>
    <t>3’50”20</t>
  </si>
  <si>
    <t>1’44”76</t>
  </si>
  <si>
    <t>33”48</t>
  </si>
  <si>
    <t>4’29”17</t>
  </si>
  <si>
    <t>1’25”34</t>
  </si>
  <si>
    <t>35”68</t>
  </si>
  <si>
    <t>4’00”31</t>
  </si>
  <si>
    <t>Vinagrero Oviedo, María</t>
  </si>
  <si>
    <t>Martin Talavera, Lucia</t>
  </si>
  <si>
    <t>González Arribas, Sara</t>
  </si>
  <si>
    <t>Labrador, Naia</t>
  </si>
  <si>
    <t>1´17”34</t>
  </si>
  <si>
    <t>33”18</t>
  </si>
  <si>
    <t>3´58”01</t>
  </si>
  <si>
    <t>1´46”24</t>
  </si>
  <si>
    <t>35”62</t>
  </si>
  <si>
    <t>4´55”69</t>
  </si>
  <si>
    <t>1´17”45</t>
  </si>
  <si>
    <t>28”66</t>
  </si>
  <si>
    <t>3´11”25</t>
  </si>
  <si>
    <t>1´17”21</t>
  </si>
  <si>
    <t>30”83</t>
  </si>
  <si>
    <t>3´38”15</t>
  </si>
  <si>
    <t>Rodríguez Alonso, Daniel</t>
  </si>
  <si>
    <t>Casado García, Gael</t>
  </si>
  <si>
    <t>Sainz de la Hoya Álvarez, Ginebra</t>
  </si>
  <si>
    <t>Arribas López, Nora</t>
  </si>
  <si>
    <t>Moreno Alonso, Jimena</t>
  </si>
  <si>
    <t>Sánchez-Migallon Rodríguez, Alonso</t>
  </si>
  <si>
    <t>Moreno Alonso, Manuel</t>
  </si>
  <si>
    <t>1´20”64</t>
  </si>
  <si>
    <t>28”67</t>
  </si>
  <si>
    <t>3´49”33</t>
  </si>
  <si>
    <t>1´10”32</t>
  </si>
  <si>
    <t>27”01</t>
  </si>
  <si>
    <t>2´57”24</t>
  </si>
  <si>
    <t>1´13”12</t>
  </si>
  <si>
    <t>26”24</t>
  </si>
  <si>
    <t>3´13”84</t>
  </si>
  <si>
    <t>1´34”58</t>
  </si>
  <si>
    <t>40”76</t>
  </si>
  <si>
    <t>5´36”07</t>
  </si>
  <si>
    <t>1´20”02</t>
  </si>
  <si>
    <t>34”00</t>
  </si>
  <si>
    <t>3´54”71</t>
  </si>
  <si>
    <t>1´15”04</t>
  </si>
  <si>
    <t>30”77</t>
  </si>
  <si>
    <t>3´18”48</t>
  </si>
  <si>
    <t>Prieto Martin, Mara</t>
  </si>
  <si>
    <t>De Miguel Arcones, Lucia</t>
  </si>
  <si>
    <t>Merillas Pérez, Irene</t>
  </si>
  <si>
    <t>Estremera Martin, Celia</t>
  </si>
  <si>
    <t>Blas Serrador, Pablo</t>
  </si>
  <si>
    <t>Serrador Rodríguez, Nicolas</t>
  </si>
  <si>
    <t>Baragaño Santos, Juan</t>
  </si>
  <si>
    <t>Jerónimo Iglesias, Rodrigo</t>
  </si>
  <si>
    <t>1´06”95</t>
  </si>
  <si>
    <t>29”42</t>
  </si>
  <si>
    <t>3´24”27</t>
  </si>
  <si>
    <t>1´07”38</t>
  </si>
  <si>
    <t>29”38</t>
  </si>
  <si>
    <t>3´31”00</t>
  </si>
  <si>
    <t>1´09”63</t>
  </si>
  <si>
    <t>26”34</t>
  </si>
  <si>
    <t>3´00”09</t>
  </si>
  <si>
    <t>1´04”78</t>
  </si>
  <si>
    <t>25”80</t>
  </si>
  <si>
    <t>2´59”60</t>
  </si>
  <si>
    <t>1´18”17</t>
  </si>
  <si>
    <t>31”08</t>
  </si>
  <si>
    <t>3´23”05</t>
  </si>
  <si>
    <t>1´19”28</t>
  </si>
  <si>
    <t>32”27</t>
  </si>
  <si>
    <t>3´44”95</t>
  </si>
  <si>
    <t>1´24”25</t>
  </si>
  <si>
    <t>35”79</t>
  </si>
  <si>
    <t>5´24”26</t>
  </si>
  <si>
    <t>1´18”00</t>
  </si>
  <si>
    <t>30”93</t>
  </si>
  <si>
    <t>3´46”56</t>
  </si>
  <si>
    <t>TRIATLON LACERTA</t>
  </si>
  <si>
    <t>TRI-PENTA TORDESILLAS</t>
  </si>
  <si>
    <t>1'25"34</t>
  </si>
  <si>
    <t>35"21</t>
  </si>
  <si>
    <t>4'11"04</t>
  </si>
  <si>
    <t>1'24"12</t>
  </si>
  <si>
    <t>35"24</t>
  </si>
  <si>
    <t>4'09"85</t>
  </si>
  <si>
    <t>Velasco, Fernando</t>
  </si>
  <si>
    <t xml:space="preserve">               FEDERACIÓ DE CASTILLA Y LEÓN DE TRIATLÓN Y  PENTATLÓ MODERN</t>
  </si>
  <si>
    <t xml:space="preserve">               FEDERACIÓ ESPAÑOLA DE PENTATLÓ MODERN</t>
  </si>
  <si>
    <t xml:space="preserve">               FEDERACIÓN ESPAÑOLA DE PENTATLÓN MODERNO</t>
  </si>
  <si>
    <t>TOMA DE TIEMPOS 2025</t>
  </si>
  <si>
    <t>Autonomía</t>
  </si>
  <si>
    <t>CASTILLA Y LEÓN</t>
  </si>
  <si>
    <t>CATALUNYA</t>
  </si>
  <si>
    <t>ASTURIAS</t>
  </si>
  <si>
    <t>DEPORTE BLANCO</t>
  </si>
  <si>
    <t>TOTAL</t>
  </si>
  <si>
    <t>González Requejo, Alba</t>
  </si>
  <si>
    <t>De la Vega López, Aitana</t>
  </si>
  <si>
    <t>Martínez Naves, Daniela</t>
  </si>
  <si>
    <t>Onis Suarez, Cristina</t>
  </si>
  <si>
    <t>Torre Cueto, Sara</t>
  </si>
  <si>
    <t>Garcia González, Jimena</t>
  </si>
  <si>
    <t>Acevedo García, Isis</t>
  </si>
  <si>
    <t>Rodríguez Blanco, César</t>
  </si>
  <si>
    <t>Velasco Traviesa, Joel</t>
  </si>
  <si>
    <t>Álvarez Tomillo, Gemma</t>
  </si>
  <si>
    <t>Hernández González, Pablo</t>
  </si>
  <si>
    <t>Hernández Suarez, Kenay</t>
  </si>
  <si>
    <t>Martínez Campos, Pelayo</t>
  </si>
  <si>
    <t>Hernández González, Alejandra</t>
  </si>
  <si>
    <t>E.E.LLOR</t>
  </si>
  <si>
    <t>C.P.TORREDEMBARRA</t>
  </si>
  <si>
    <t>CLUB NATACIÓ GRANOLLERS</t>
  </si>
  <si>
    <t>C.P.ESPLUGUES</t>
  </si>
  <si>
    <t>C.P.TARRAGONA</t>
  </si>
  <si>
    <t>FASSTTRIATLÓN</t>
  </si>
  <si>
    <t>CLUB TRIATLÓ MONTRONES</t>
  </si>
  <si>
    <t>PENTATLÓN-TRIATLÓN OVIEDO</t>
  </si>
  <si>
    <t>PENTATLÓN AVILES</t>
  </si>
  <si>
    <t>DEPORTISTAS TEAM ESPAÑA FUTURO 2025</t>
  </si>
  <si>
    <t>AUTONOMIA</t>
  </si>
  <si>
    <t>López Saavedra, Héctor</t>
  </si>
  <si>
    <t>Nº</t>
  </si>
  <si>
    <t>GALICIA</t>
  </si>
  <si>
    <t>TOMA DE TIEMPOS (TEF 2025)</t>
  </si>
  <si>
    <t>1'17"91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</si>
</sst>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Aptos Narrow"/>
      <family val="2"/>
      <scheme val="minor"/>
    </font>
    <font>
      <b/>
      <u/>
      <sz val="22"/>
      <color theme="1"/>
      <name val="Aptos Narrow"/>
      <family val="2"/>
      <scheme val="minor"/>
    </font>
    <font>
      <b/>
      <u/>
      <sz val="26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1"/>
      <color theme="1"/>
      <name val="Arial"/>
      <family val="2"/>
      <charset val="204"/>
    </font>
    <font>
      <b/>
      <sz val="11"/>
      <color rgb="FF6C757D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2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6"/>
      <color rgb="FFC00000"/>
      <name val="Aptos Narrow"/>
      <family val="2"/>
      <scheme val="minor"/>
    </font>
    <font>
      <sz val="11"/>
      <color theme="1"/>
      <name val="Aptos"/>
    </font>
    <font>
      <sz val="11"/>
      <color theme="1"/>
      <name val="Aptos Narrow"/>
      <family val="2"/>
      <scheme val="minor"/>
    </font>
    <font>
      <sz val="11"/>
      <color rgb="FF000000"/>
      <name val="Aptos"/>
    </font>
    <font>
      <b/>
      <sz val="11"/>
      <color theme="1"/>
      <name val="Aptos Narrow"/>
      <scheme val="minor"/>
    </font>
    <font>
      <b/>
      <sz val="11"/>
      <name val="Aptos Narrow"/>
      <family val="2"/>
      <scheme val="minor"/>
    </font>
    <font>
      <sz val="12"/>
      <color theme="1"/>
      <name val="Aptos"/>
    </font>
    <font>
      <sz val="12"/>
      <color rgb="FF000000"/>
      <name val="Aptos"/>
    </font>
    <font>
      <b/>
      <sz val="12"/>
      <color theme="1"/>
      <name val="Aptos"/>
    </font>
    <font>
      <sz val="9"/>
      <color theme="1"/>
      <name val="Congenial"/>
    </font>
    <font>
      <sz val="11"/>
      <color theme="1"/>
      <name val="Aptos Narrow"/>
      <scheme val="minor"/>
    </font>
    <font>
      <sz val="11"/>
      <name val="Aptos Narrow"/>
      <scheme val="minor"/>
    </font>
    <font>
      <sz val="11"/>
      <color rgb="FF000000"/>
      <name val="Aptos Narrow"/>
      <scheme val="minor"/>
    </font>
    <font>
      <b/>
      <sz val="11"/>
      <color rgb="FF6C757D"/>
      <name val="Aptos Narrow"/>
      <scheme val="minor"/>
    </font>
    <font>
      <b/>
      <sz val="16"/>
      <color theme="1"/>
      <name val="Aptos Narrow"/>
      <scheme val="minor"/>
    </font>
    <font>
      <sz val="11"/>
      <color rgb="FF6C757D"/>
      <name val="Aptos Narrow"/>
      <scheme val="minor"/>
    </font>
    <font>
      <b/>
      <sz val="22"/>
      <color theme="1"/>
      <name val="Aptos Narrow"/>
      <family val="2"/>
      <scheme val="minor"/>
    </font>
    <font>
      <b/>
      <sz val="1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 tint="-0.14999847407452621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1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vertical="center" wrapText="1"/>
    </xf>
    <xf numFmtId="14" fontId="4" fillId="0" borderId="1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1" applyFont="1" applyBorder="1"/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vertic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4" xfId="0" applyBorder="1"/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center" wrapText="1"/>
    </xf>
    <xf numFmtId="14" fontId="0" fillId="2" borderId="14" xfId="0" applyNumberForma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2" borderId="0" xfId="0" applyFill="1"/>
    <xf numFmtId="1" fontId="4" fillId="2" borderId="14" xfId="0" applyNumberFormat="1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14" fontId="0" fillId="2" borderId="17" xfId="0" applyNumberForma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14" fontId="4" fillId="0" borderId="8" xfId="0" applyNumberFormat="1" applyFont="1" applyBorder="1" applyAlignment="1">
      <alignment horizontal="left"/>
    </xf>
    <xf numFmtId="0" fontId="4" fillId="0" borderId="14" xfId="0" applyFont="1" applyBorder="1"/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" borderId="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7" xfId="0" applyFont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/>
      <protection locked="0"/>
    </xf>
    <xf numFmtId="0" fontId="20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1" fontId="16" fillId="2" borderId="8" xfId="0" applyNumberFormat="1" applyFont="1" applyFill="1" applyBorder="1" applyAlignment="1">
      <alignment horizontal="center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center"/>
      <protection locked="0"/>
    </xf>
    <xf numFmtId="1" fontId="16" fillId="2" borderId="11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 wrapText="1"/>
    </xf>
    <xf numFmtId="1" fontId="16" fillId="2" borderId="14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/>
    </xf>
    <xf numFmtId="0" fontId="24" fillId="2" borderId="8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4" fillId="2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14" fontId="25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" fontId="25" fillId="0" borderId="11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 vertical="center" wrapText="1"/>
    </xf>
    <xf numFmtId="1" fontId="25" fillId="2" borderId="8" xfId="0" applyNumberFormat="1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/>
    </xf>
    <xf numFmtId="0" fontId="24" fillId="2" borderId="14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1" fontId="25" fillId="0" borderId="8" xfId="0" applyNumberFormat="1" applyFont="1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1" fontId="24" fillId="2" borderId="11" xfId="0" applyNumberFormat="1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/>
    </xf>
    <xf numFmtId="1" fontId="24" fillId="2" borderId="14" xfId="0" applyNumberFormat="1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4" fillId="4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/>
    </xf>
    <xf numFmtId="0" fontId="25" fillId="2" borderId="11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1" fontId="25" fillId="2" borderId="11" xfId="0" applyNumberFormat="1" applyFont="1" applyFill="1" applyBorder="1" applyAlignment="1">
      <alignment horizontal="center"/>
    </xf>
    <xf numFmtId="1" fontId="25" fillId="2" borderId="14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/>
    </xf>
    <xf numFmtId="0" fontId="0" fillId="0" borderId="29" xfId="0" applyBorder="1"/>
    <xf numFmtId="0" fontId="31" fillId="2" borderId="7" xfId="0" applyFont="1" applyFill="1" applyBorder="1" applyAlignment="1" applyProtection="1">
      <alignment horizontal="center"/>
      <protection locked="0"/>
    </xf>
    <xf numFmtId="0" fontId="31" fillId="2" borderId="10" xfId="0" applyFont="1" applyFill="1" applyBorder="1" applyAlignment="1" applyProtection="1">
      <alignment horizontal="center"/>
      <protection locked="0"/>
    </xf>
    <xf numFmtId="0" fontId="18" fillId="4" borderId="9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14" fontId="31" fillId="0" borderId="11" xfId="0" applyNumberFormat="1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0" fillId="0" borderId="1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</cellXfs>
  <cellStyles count="2">
    <cellStyle name="Normal" xfId="0" builtinId="0"/>
    <cellStyle name="Normal 2" xfId="1" xr:uid="{0792C5AE-A5C0-514C-BEAB-BB1FCEC08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170180</xdr:rowOff>
    </xdr:from>
    <xdr:to>
      <xdr:col>1</xdr:col>
      <xdr:colOff>698500</xdr:colOff>
      <xdr:row>2</xdr:row>
      <xdr:rowOff>698500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1E7114-8DF1-4D44-9FE3-9849A73E7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70180"/>
          <a:ext cx="944033" cy="1493520"/>
        </a:xfrm>
        <a:prstGeom prst="rect">
          <a:avLst/>
        </a:prstGeom>
      </xdr:spPr>
    </xdr:pic>
    <xdr:clientData/>
  </xdr:twoCellAnchor>
  <xdr:twoCellAnchor editAs="oneCell">
    <xdr:from>
      <xdr:col>9</xdr:col>
      <xdr:colOff>469900</xdr:colOff>
      <xdr:row>0</xdr:row>
      <xdr:rowOff>423333</xdr:rowOff>
    </xdr:from>
    <xdr:to>
      <xdr:col>12</xdr:col>
      <xdr:colOff>677333</xdr:colOff>
      <xdr:row>2</xdr:row>
      <xdr:rowOff>372653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05B5FE-C530-164A-AC10-A27F3C2D3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3300" y="423333"/>
          <a:ext cx="2349500" cy="914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1</xdr:row>
      <xdr:rowOff>50800</xdr:rowOff>
    </xdr:from>
    <xdr:to>
      <xdr:col>3</xdr:col>
      <xdr:colOff>178453</xdr:colOff>
      <xdr:row>2</xdr:row>
      <xdr:rowOff>262467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0ABB96-FA4C-134E-A32E-23BC682D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508000"/>
          <a:ext cx="3738033" cy="1253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1</xdr:row>
      <xdr:rowOff>279401</xdr:rowOff>
    </xdr:from>
    <xdr:to>
      <xdr:col>2</xdr:col>
      <xdr:colOff>482601</xdr:colOff>
      <xdr:row>2</xdr:row>
      <xdr:rowOff>546101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DCAE9-6953-A141-8C75-250DB519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1" y="914401"/>
          <a:ext cx="3340100" cy="1308100"/>
        </a:xfrm>
        <a:prstGeom prst="rect">
          <a:avLst/>
        </a:prstGeom>
      </xdr:spPr>
    </xdr:pic>
    <xdr:clientData/>
  </xdr:twoCellAnchor>
  <xdr:twoCellAnchor editAs="oneCell">
    <xdr:from>
      <xdr:col>9</xdr:col>
      <xdr:colOff>622300</xdr:colOff>
      <xdr:row>1</xdr:row>
      <xdr:rowOff>292100</xdr:rowOff>
    </xdr:from>
    <xdr:to>
      <xdr:col>13</xdr:col>
      <xdr:colOff>156633</xdr:colOff>
      <xdr:row>2</xdr:row>
      <xdr:rowOff>558800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92A550-29CE-9B49-9666-87B2F3EB9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927100"/>
          <a:ext cx="3052233" cy="1308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2679701</xdr:colOff>
      <xdr:row>0</xdr:row>
      <xdr:rowOff>190500</xdr:rowOff>
    </xdr:from>
    <xdr:to>
      <xdr:col>4</xdr:col>
      <xdr:colOff>558801</xdr:colOff>
      <xdr:row>0</xdr:row>
      <xdr:rowOff>1308099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1D40BE-C866-3A4B-8B03-ECE3A18BF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2201" y="190500"/>
          <a:ext cx="3187700" cy="1117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1</xdr:row>
      <xdr:rowOff>50800</xdr:rowOff>
    </xdr:from>
    <xdr:to>
      <xdr:col>3</xdr:col>
      <xdr:colOff>237067</xdr:colOff>
      <xdr:row>2</xdr:row>
      <xdr:rowOff>63499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7545F7-61C0-704D-943E-A0470CAEC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685800"/>
          <a:ext cx="3738033" cy="105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8EC5-1B5C-DF44-AB0F-8298B369637C}">
  <dimension ref="A1:N75"/>
  <sheetViews>
    <sheetView topLeftCell="F3" zoomScale="150" workbookViewId="0">
      <selection activeCell="N7" sqref="N7"/>
    </sheetView>
  </sheetViews>
  <sheetFormatPr baseColWidth="10" defaultRowHeight="15.6" x14ac:dyDescent="0.3"/>
  <cols>
    <col min="1" max="1" width="7.796875" customWidth="1"/>
    <col min="2" max="2" width="24.296875" customWidth="1"/>
    <col min="3" max="3" width="9.69921875" customWidth="1"/>
    <col min="4" max="4" width="7.796875" customWidth="1"/>
    <col min="5" max="5" width="6.69921875" customWidth="1"/>
    <col min="6" max="6" width="19.296875" customWidth="1"/>
    <col min="7" max="7" width="10.69921875" customWidth="1"/>
    <col min="8" max="8" width="9.69921875" customWidth="1"/>
    <col min="9" max="9" width="10.796875" customWidth="1"/>
    <col min="10" max="10" width="8.796875" customWidth="1"/>
    <col min="11" max="11" width="10.69921875" customWidth="1"/>
    <col min="12" max="12" width="8.5" customWidth="1"/>
    <col min="13" max="13" width="9.5" customWidth="1"/>
    <col min="14" max="14" width="13.5" customWidth="1"/>
  </cols>
  <sheetData>
    <row r="1" spans="1:14" ht="36" customHeight="1" x14ac:dyDescent="0.3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40.049999999999997" customHeight="1" x14ac:dyDescent="0.3">
      <c r="A2" s="298" t="s">
        <v>78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4" ht="78" customHeight="1" thickBot="1" x14ac:dyDescent="0.35">
      <c r="A3" s="1"/>
      <c r="B3" s="297" t="s">
        <v>79</v>
      </c>
      <c r="C3" s="297"/>
      <c r="D3" s="297"/>
      <c r="E3" s="297"/>
      <c r="F3" s="297"/>
      <c r="G3" s="297"/>
      <c r="H3" s="296" t="s">
        <v>37</v>
      </c>
      <c r="I3" s="296"/>
      <c r="J3" s="296"/>
      <c r="K3" s="288" t="s">
        <v>40</v>
      </c>
      <c r="L3" s="289"/>
    </row>
    <row r="4" spans="1:14" ht="28.2" thickBot="1" x14ac:dyDescent="0.35">
      <c r="A4" s="110" t="s">
        <v>1</v>
      </c>
      <c r="B4" s="111" t="s">
        <v>80</v>
      </c>
      <c r="C4" s="4" t="s">
        <v>81</v>
      </c>
      <c r="D4" s="3" t="s">
        <v>2</v>
      </c>
      <c r="E4" s="3" t="s">
        <v>218</v>
      </c>
      <c r="F4" s="3" t="s">
        <v>3</v>
      </c>
      <c r="G4" s="4" t="s">
        <v>82</v>
      </c>
      <c r="H4" s="3" t="s">
        <v>4</v>
      </c>
      <c r="I4" s="3" t="s">
        <v>83</v>
      </c>
      <c r="J4" s="4" t="s">
        <v>4</v>
      </c>
      <c r="K4" s="3" t="s">
        <v>84</v>
      </c>
      <c r="L4" s="4" t="s">
        <v>4</v>
      </c>
      <c r="M4" s="5" t="s">
        <v>5</v>
      </c>
    </row>
    <row r="5" spans="1:14" ht="16.2" thickBot="1" x14ac:dyDescent="0.35">
      <c r="A5" s="40"/>
      <c r="B5" s="67"/>
      <c r="C5" s="39"/>
      <c r="D5" s="67"/>
      <c r="E5" s="67"/>
      <c r="F5" s="67"/>
      <c r="G5" s="39"/>
      <c r="H5" s="67"/>
      <c r="I5" s="67"/>
      <c r="J5" s="39"/>
      <c r="K5" s="67"/>
      <c r="L5" s="39"/>
      <c r="M5" s="67"/>
    </row>
    <row r="6" spans="1:14" ht="16.2" thickBot="1" x14ac:dyDescent="0.35">
      <c r="A6" s="290" t="s">
        <v>85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2"/>
    </row>
    <row r="7" spans="1:14" x14ac:dyDescent="0.3">
      <c r="A7" s="6">
        <v>1</v>
      </c>
      <c r="B7" s="87" t="s">
        <v>71</v>
      </c>
      <c r="C7" s="88">
        <v>40649</v>
      </c>
      <c r="D7" s="8" t="s">
        <v>7</v>
      </c>
      <c r="E7" s="11" t="s">
        <v>8</v>
      </c>
      <c r="F7" s="89" t="s">
        <v>61</v>
      </c>
      <c r="G7" s="97" t="s">
        <v>101</v>
      </c>
      <c r="H7" s="11">
        <v>30.2</v>
      </c>
      <c r="I7" s="11" t="s">
        <v>191</v>
      </c>
      <c r="J7" s="11">
        <v>87.8</v>
      </c>
      <c r="K7" s="104" t="s">
        <v>145</v>
      </c>
      <c r="L7" s="11">
        <v>58.3</v>
      </c>
      <c r="M7" s="85">
        <f t="shared" ref="M7:M12" si="0">SUM(H7+J7+L7)</f>
        <v>176.3</v>
      </c>
      <c r="N7" s="107" t="s">
        <v>240</v>
      </c>
    </row>
    <row r="8" spans="1:14" ht="16.2" thickBot="1" x14ac:dyDescent="0.35">
      <c r="A8" s="12">
        <v>2</v>
      </c>
      <c r="B8" s="13" t="s">
        <v>10</v>
      </c>
      <c r="C8" s="14">
        <v>40925</v>
      </c>
      <c r="D8" s="15" t="s">
        <v>7</v>
      </c>
      <c r="E8" s="16" t="s">
        <v>8</v>
      </c>
      <c r="F8" s="15" t="s">
        <v>11</v>
      </c>
      <c r="G8" s="98" t="s">
        <v>93</v>
      </c>
      <c r="H8" s="16">
        <v>34.5</v>
      </c>
      <c r="I8" s="16" t="s">
        <v>183</v>
      </c>
      <c r="J8" s="16">
        <v>73.900000000000006</v>
      </c>
      <c r="K8" s="105" t="s">
        <v>144</v>
      </c>
      <c r="L8" s="15">
        <v>53.3</v>
      </c>
      <c r="M8" s="86">
        <f t="shared" si="0"/>
        <v>161.69999999999999</v>
      </c>
      <c r="N8" s="108" t="s">
        <v>240</v>
      </c>
    </row>
    <row r="9" spans="1:14" ht="16.05" customHeight="1" thickBot="1" x14ac:dyDescent="0.35">
      <c r="A9" s="12">
        <v>3</v>
      </c>
      <c r="B9" s="51" t="s">
        <v>69</v>
      </c>
      <c r="C9" s="52">
        <v>40753</v>
      </c>
      <c r="D9" s="15" t="s">
        <v>7</v>
      </c>
      <c r="E9" s="16" t="s">
        <v>8</v>
      </c>
      <c r="F9" s="55" t="s">
        <v>61</v>
      </c>
      <c r="G9" s="98" t="s">
        <v>422</v>
      </c>
      <c r="H9" s="16">
        <v>16</v>
      </c>
      <c r="I9" s="16" t="s">
        <v>189</v>
      </c>
      <c r="J9" s="16">
        <v>76.8</v>
      </c>
      <c r="K9" s="105" t="s">
        <v>146</v>
      </c>
      <c r="L9" s="16">
        <v>57.8</v>
      </c>
      <c r="M9" s="36">
        <f t="shared" si="0"/>
        <v>150.6</v>
      </c>
      <c r="N9" s="108" t="s">
        <v>240</v>
      </c>
    </row>
    <row r="10" spans="1:14" ht="18" customHeight="1" x14ac:dyDescent="0.3">
      <c r="A10" s="12">
        <v>4</v>
      </c>
      <c r="B10" s="17" t="s">
        <v>42</v>
      </c>
      <c r="C10" s="14">
        <v>40731</v>
      </c>
      <c r="D10" s="15" t="s">
        <v>7</v>
      </c>
      <c r="E10" s="16" t="s">
        <v>8</v>
      </c>
      <c r="F10" s="15" t="s">
        <v>43</v>
      </c>
      <c r="G10" s="15" t="s">
        <v>98</v>
      </c>
      <c r="H10" s="16">
        <v>8.9</v>
      </c>
      <c r="I10" s="16" t="s">
        <v>188</v>
      </c>
      <c r="J10" s="16">
        <v>76.8</v>
      </c>
      <c r="K10" s="16" t="s">
        <v>148</v>
      </c>
      <c r="L10" s="16">
        <v>38.299999999999997</v>
      </c>
      <c r="M10" s="36">
        <f t="shared" si="0"/>
        <v>124</v>
      </c>
    </row>
    <row r="11" spans="1:14" x14ac:dyDescent="0.3">
      <c r="A11" s="12">
        <v>5</v>
      </c>
      <c r="B11" s="13" t="s">
        <v>15</v>
      </c>
      <c r="C11" s="14">
        <v>40939</v>
      </c>
      <c r="D11" s="15" t="s">
        <v>7</v>
      </c>
      <c r="E11" s="16" t="s">
        <v>8</v>
      </c>
      <c r="F11" s="15" t="s">
        <v>11</v>
      </c>
      <c r="G11" s="15" t="s">
        <v>96</v>
      </c>
      <c r="H11" s="16">
        <v>0</v>
      </c>
      <c r="I11" s="16" t="s">
        <v>186</v>
      </c>
      <c r="J11" s="16">
        <v>82</v>
      </c>
      <c r="K11" s="105" t="s">
        <v>149</v>
      </c>
      <c r="L11" s="16">
        <v>35.5</v>
      </c>
      <c r="M11" s="36">
        <f t="shared" si="0"/>
        <v>117.5</v>
      </c>
    </row>
    <row r="12" spans="1:14" x14ac:dyDescent="0.3">
      <c r="A12" s="12">
        <v>6</v>
      </c>
      <c r="B12" s="18" t="s">
        <v>16</v>
      </c>
      <c r="C12" s="19">
        <v>40723</v>
      </c>
      <c r="D12" s="15" t="s">
        <v>7</v>
      </c>
      <c r="E12" s="22" t="s">
        <v>8</v>
      </c>
      <c r="F12" s="14" t="s">
        <v>48</v>
      </c>
      <c r="G12" s="98" t="s">
        <v>95</v>
      </c>
      <c r="H12" s="16">
        <v>55.3</v>
      </c>
      <c r="I12" s="16" t="s">
        <v>185</v>
      </c>
      <c r="J12" s="16">
        <v>49.8</v>
      </c>
      <c r="K12" s="16" t="s">
        <v>153</v>
      </c>
      <c r="L12" s="15">
        <v>6.8</v>
      </c>
      <c r="M12" s="36">
        <f t="shared" si="0"/>
        <v>111.89999999999999</v>
      </c>
    </row>
    <row r="13" spans="1:14" x14ac:dyDescent="0.3">
      <c r="A13" s="12">
        <v>7</v>
      </c>
      <c r="B13" s="66" t="s">
        <v>73</v>
      </c>
      <c r="C13" s="52">
        <v>41198</v>
      </c>
      <c r="D13" s="22" t="s">
        <v>7</v>
      </c>
      <c r="E13" s="16" t="s">
        <v>8</v>
      </c>
      <c r="F13" s="55" t="s">
        <v>61</v>
      </c>
      <c r="G13" s="98" t="s">
        <v>102</v>
      </c>
      <c r="H13" s="16">
        <v>11.7</v>
      </c>
      <c r="I13" s="16" t="s">
        <v>192</v>
      </c>
      <c r="J13" s="16">
        <v>73.900000000000006</v>
      </c>
      <c r="K13" s="16" t="s">
        <v>151</v>
      </c>
      <c r="L13" s="16">
        <v>19.600000000000001</v>
      </c>
      <c r="M13" s="36">
        <v>105.2</v>
      </c>
      <c r="N13" s="46"/>
    </row>
    <row r="14" spans="1:14" x14ac:dyDescent="0.3">
      <c r="A14" s="12">
        <v>8</v>
      </c>
      <c r="B14" s="13" t="s">
        <v>47</v>
      </c>
      <c r="C14" s="14">
        <v>40723</v>
      </c>
      <c r="D14" s="15" t="s">
        <v>7</v>
      </c>
      <c r="E14" s="15" t="s">
        <v>8</v>
      </c>
      <c r="F14" s="14" t="s">
        <v>48</v>
      </c>
      <c r="G14" s="99" t="s">
        <v>94</v>
      </c>
      <c r="H14" s="16">
        <v>45.8</v>
      </c>
      <c r="I14" s="16" t="s">
        <v>184</v>
      </c>
      <c r="J14" s="16">
        <v>54.8</v>
      </c>
      <c r="K14" s="16" t="s">
        <v>147</v>
      </c>
      <c r="L14" s="15">
        <v>2.9</v>
      </c>
      <c r="M14" s="36">
        <f>SUM(H14+J14+L14)</f>
        <v>103.5</v>
      </c>
      <c r="N14" s="47"/>
    </row>
    <row r="15" spans="1:14" x14ac:dyDescent="0.3">
      <c r="A15" s="12">
        <v>9</v>
      </c>
      <c r="B15" s="51" t="s">
        <v>72</v>
      </c>
      <c r="C15" s="52">
        <v>40869</v>
      </c>
      <c r="D15" s="15" t="s">
        <v>7</v>
      </c>
      <c r="E15" s="16" t="s">
        <v>8</v>
      </c>
      <c r="F15" s="55" t="s">
        <v>61</v>
      </c>
      <c r="G15" s="15" t="s">
        <v>104</v>
      </c>
      <c r="H15" s="16">
        <v>0</v>
      </c>
      <c r="I15" s="16" t="s">
        <v>194</v>
      </c>
      <c r="J15" s="16">
        <v>74.5</v>
      </c>
      <c r="K15" s="106" t="s">
        <v>150</v>
      </c>
      <c r="L15" s="16">
        <v>25.2</v>
      </c>
      <c r="M15" s="36">
        <v>99.7</v>
      </c>
      <c r="N15" s="47"/>
    </row>
    <row r="16" spans="1:14" x14ac:dyDescent="0.3">
      <c r="A16" s="12">
        <v>10</v>
      </c>
      <c r="B16" s="66" t="s">
        <v>74</v>
      </c>
      <c r="C16" s="52">
        <v>41226</v>
      </c>
      <c r="D16" s="22" t="s">
        <v>7</v>
      </c>
      <c r="E16" s="16" t="s">
        <v>8</v>
      </c>
      <c r="F16" s="55" t="s">
        <v>61</v>
      </c>
      <c r="G16" s="15" t="s">
        <v>103</v>
      </c>
      <c r="H16" s="16">
        <v>0</v>
      </c>
      <c r="I16" s="16" t="s">
        <v>193</v>
      </c>
      <c r="J16" s="16">
        <v>62.8</v>
      </c>
      <c r="K16" s="105" t="s">
        <v>150</v>
      </c>
      <c r="L16" s="16">
        <v>25.2</v>
      </c>
      <c r="M16" s="36">
        <v>88</v>
      </c>
      <c r="N16" s="47"/>
    </row>
    <row r="17" spans="1:14" x14ac:dyDescent="0.3">
      <c r="A17" s="12">
        <v>11</v>
      </c>
      <c r="B17" s="49" t="s">
        <v>6</v>
      </c>
      <c r="C17" s="50">
        <v>40546</v>
      </c>
      <c r="D17" s="22" t="s">
        <v>7</v>
      </c>
      <c r="E17" s="23" t="s">
        <v>8</v>
      </c>
      <c r="F17" s="14" t="s">
        <v>9</v>
      </c>
      <c r="G17" s="98" t="s">
        <v>92</v>
      </c>
      <c r="H17" s="16">
        <v>83.2</v>
      </c>
      <c r="I17" s="16" t="s">
        <v>108</v>
      </c>
      <c r="J17" s="16"/>
      <c r="K17" s="16" t="s">
        <v>108</v>
      </c>
      <c r="L17" s="16"/>
      <c r="M17" s="36">
        <v>83.2</v>
      </c>
      <c r="N17" s="47"/>
    </row>
    <row r="18" spans="1:14" x14ac:dyDescent="0.3">
      <c r="A18" s="12">
        <v>12</v>
      </c>
      <c r="B18" s="13" t="s">
        <v>14</v>
      </c>
      <c r="C18" s="14">
        <v>41235</v>
      </c>
      <c r="D18" s="15" t="s">
        <v>7</v>
      </c>
      <c r="E18" s="16" t="s">
        <v>8</v>
      </c>
      <c r="F18" s="15" t="s">
        <v>11</v>
      </c>
      <c r="G18" s="15" t="s">
        <v>97</v>
      </c>
      <c r="H18" s="16">
        <v>4.9000000000000004</v>
      </c>
      <c r="I18" s="16" t="s">
        <v>187</v>
      </c>
      <c r="J18" s="16">
        <v>57.8</v>
      </c>
      <c r="K18" s="16" t="s">
        <v>154</v>
      </c>
      <c r="L18" s="16">
        <v>19.3</v>
      </c>
      <c r="M18" s="36">
        <f>SUM(H18+J18+L18)</f>
        <v>82</v>
      </c>
      <c r="N18" s="47"/>
    </row>
    <row r="19" spans="1:14" ht="16.05" customHeight="1" thickBot="1" x14ac:dyDescent="0.35">
      <c r="A19" s="24">
        <v>13</v>
      </c>
      <c r="B19" s="56" t="s">
        <v>70</v>
      </c>
      <c r="C19" s="57">
        <v>40896</v>
      </c>
      <c r="D19" s="25" t="s">
        <v>7</v>
      </c>
      <c r="E19" s="27" t="s">
        <v>8</v>
      </c>
      <c r="F19" s="58" t="s">
        <v>61</v>
      </c>
      <c r="G19" s="25" t="s">
        <v>100</v>
      </c>
      <c r="H19" s="27">
        <v>0</v>
      </c>
      <c r="I19" s="27" t="s">
        <v>190</v>
      </c>
      <c r="J19" s="27">
        <v>44.8</v>
      </c>
      <c r="K19" s="27" t="s">
        <v>152</v>
      </c>
      <c r="L19" s="27">
        <v>8.6999999999999993</v>
      </c>
      <c r="M19" s="37">
        <v>46.26</v>
      </c>
      <c r="N19" s="47"/>
    </row>
    <row r="20" spans="1:14" ht="16.05" customHeight="1" thickBot="1" x14ac:dyDescent="0.35">
      <c r="A20" s="41"/>
      <c r="B20" s="59"/>
      <c r="C20" s="63"/>
      <c r="D20" s="45"/>
      <c r="E20" s="46"/>
      <c r="F20" s="64"/>
      <c r="G20" s="45"/>
      <c r="H20" s="46"/>
      <c r="I20" s="46"/>
      <c r="J20" s="46"/>
      <c r="K20" s="46"/>
      <c r="L20" s="46"/>
      <c r="M20" s="47"/>
    </row>
    <row r="21" spans="1:14" ht="16.2" thickBot="1" x14ac:dyDescent="0.35">
      <c r="A21" s="290" t="s">
        <v>86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2"/>
    </row>
    <row r="22" spans="1:14" x14ac:dyDescent="0.3">
      <c r="A22" s="6">
        <v>1</v>
      </c>
      <c r="B22" s="7" t="s">
        <v>17</v>
      </c>
      <c r="C22" s="28">
        <v>41409</v>
      </c>
      <c r="D22" s="8" t="s">
        <v>12</v>
      </c>
      <c r="E22" s="9" t="s">
        <v>18</v>
      </c>
      <c r="F22" s="81" t="s">
        <v>9</v>
      </c>
      <c r="G22" s="97" t="s">
        <v>105</v>
      </c>
      <c r="H22" s="11">
        <v>19.3</v>
      </c>
      <c r="I22" s="11" t="s">
        <v>195</v>
      </c>
      <c r="J22" s="11">
        <v>41.8</v>
      </c>
      <c r="K22" s="104" t="s">
        <v>155</v>
      </c>
      <c r="L22" s="11">
        <v>33.5</v>
      </c>
      <c r="M22" s="85">
        <f>SUM(H22+J22+L22)</f>
        <v>94.6</v>
      </c>
      <c r="N22" s="107" t="s">
        <v>240</v>
      </c>
    </row>
    <row r="23" spans="1:14" ht="16.2" thickBot="1" x14ac:dyDescent="0.35">
      <c r="A23" s="12">
        <v>2</v>
      </c>
      <c r="B23" s="13" t="s">
        <v>19</v>
      </c>
      <c r="C23" s="14">
        <v>40981</v>
      </c>
      <c r="D23" s="15" t="s">
        <v>7</v>
      </c>
      <c r="E23" s="16" t="s">
        <v>18</v>
      </c>
      <c r="F23" s="15" t="s">
        <v>11</v>
      </c>
      <c r="G23" s="98" t="s">
        <v>106</v>
      </c>
      <c r="H23" s="16">
        <v>18.3</v>
      </c>
      <c r="I23" s="16" t="s">
        <v>196</v>
      </c>
      <c r="J23" s="16">
        <v>21.9</v>
      </c>
      <c r="K23" s="105" t="s">
        <v>157</v>
      </c>
      <c r="L23" s="16">
        <v>26.5</v>
      </c>
      <c r="M23" s="86">
        <f>SUM(H23+J23+L23)</f>
        <v>66.7</v>
      </c>
      <c r="N23" s="108" t="s">
        <v>240</v>
      </c>
    </row>
    <row r="24" spans="1:14" x14ac:dyDescent="0.3">
      <c r="A24" s="12">
        <v>3</v>
      </c>
      <c r="B24" s="21" t="s">
        <v>20</v>
      </c>
      <c r="C24" s="14">
        <v>40953</v>
      </c>
      <c r="D24" s="22" t="s">
        <v>12</v>
      </c>
      <c r="E24" s="22" t="s">
        <v>18</v>
      </c>
      <c r="F24" s="14" t="s">
        <v>13</v>
      </c>
      <c r="G24" s="15" t="s">
        <v>107</v>
      </c>
      <c r="H24" s="16">
        <v>0</v>
      </c>
      <c r="I24" s="16" t="s">
        <v>197</v>
      </c>
      <c r="J24" s="16">
        <v>31.5</v>
      </c>
      <c r="K24" s="105" t="s">
        <v>156</v>
      </c>
      <c r="L24" s="15">
        <v>27.9</v>
      </c>
      <c r="M24" s="36">
        <f>SUM(H24+J24+L24)</f>
        <v>59.4</v>
      </c>
    </row>
    <row r="25" spans="1:14" x14ac:dyDescent="0.3">
      <c r="A25" s="12">
        <v>4</v>
      </c>
      <c r="B25" s="13" t="s">
        <v>21</v>
      </c>
      <c r="C25" s="14">
        <v>41082</v>
      </c>
      <c r="D25" s="15" t="s">
        <v>7</v>
      </c>
      <c r="E25" s="16" t="s">
        <v>18</v>
      </c>
      <c r="F25" s="15" t="s">
        <v>11</v>
      </c>
      <c r="G25" s="98" t="s">
        <v>109</v>
      </c>
      <c r="H25" s="16">
        <v>24.6</v>
      </c>
      <c r="I25" s="16" t="s">
        <v>184</v>
      </c>
      <c r="J25" s="16">
        <v>11.5</v>
      </c>
      <c r="K25" s="16" t="s">
        <v>159</v>
      </c>
      <c r="L25" s="16">
        <v>0</v>
      </c>
      <c r="M25" s="36">
        <f>SUM(H25+J25+L25)</f>
        <v>36.1</v>
      </c>
    </row>
    <row r="26" spans="1:14" ht="16.05" customHeight="1" x14ac:dyDescent="0.3">
      <c r="A26" s="12">
        <v>5</v>
      </c>
      <c r="B26" s="21" t="s">
        <v>45</v>
      </c>
      <c r="C26" s="14">
        <v>40649</v>
      </c>
      <c r="D26" s="22" t="s">
        <v>7</v>
      </c>
      <c r="E26" s="23" t="s">
        <v>18</v>
      </c>
      <c r="F26" s="65" t="s">
        <v>46</v>
      </c>
      <c r="G26" s="15" t="s">
        <v>113</v>
      </c>
      <c r="H26" s="16">
        <v>0</v>
      </c>
      <c r="I26" s="16" t="s">
        <v>196</v>
      </c>
      <c r="J26" s="16">
        <v>21.9</v>
      </c>
      <c r="K26" s="16" t="s">
        <v>158</v>
      </c>
      <c r="L26" s="16">
        <v>5.9</v>
      </c>
      <c r="M26" s="36">
        <f>SUM(H26+J26+L26)</f>
        <v>27.799999999999997</v>
      </c>
    </row>
    <row r="27" spans="1:14" ht="16.05" customHeight="1" x14ac:dyDescent="0.3">
      <c r="A27" s="12">
        <v>6</v>
      </c>
      <c r="B27" s="51" t="s">
        <v>75</v>
      </c>
      <c r="C27" s="52">
        <v>40780</v>
      </c>
      <c r="D27" s="15" t="s">
        <v>7</v>
      </c>
      <c r="E27" s="16" t="s">
        <v>18</v>
      </c>
      <c r="F27" s="15" t="s">
        <v>61</v>
      </c>
      <c r="G27" s="15" t="s">
        <v>111</v>
      </c>
      <c r="H27" s="16">
        <v>0</v>
      </c>
      <c r="I27" s="16" t="s">
        <v>199</v>
      </c>
      <c r="J27" s="16">
        <v>27.5</v>
      </c>
      <c r="K27" s="16" t="s">
        <v>160</v>
      </c>
      <c r="L27" s="16">
        <v>0</v>
      </c>
      <c r="M27" s="36">
        <v>27.5</v>
      </c>
    </row>
    <row r="28" spans="1:14" ht="16.05" customHeight="1" x14ac:dyDescent="0.3">
      <c r="A28" s="12">
        <v>7</v>
      </c>
      <c r="B28" s="53" t="s">
        <v>76</v>
      </c>
      <c r="C28" s="54">
        <v>41058</v>
      </c>
      <c r="D28" s="15" t="s">
        <v>7</v>
      </c>
      <c r="E28" s="16" t="s">
        <v>18</v>
      </c>
      <c r="F28" s="91" t="s">
        <v>61</v>
      </c>
      <c r="G28" s="15" t="s">
        <v>112</v>
      </c>
      <c r="H28" s="16">
        <v>0</v>
      </c>
      <c r="I28" s="16" t="s">
        <v>200</v>
      </c>
      <c r="J28" s="16">
        <v>25.9</v>
      </c>
      <c r="K28" s="16" t="s">
        <v>161</v>
      </c>
      <c r="L28" s="16">
        <v>0</v>
      </c>
      <c r="M28" s="36">
        <v>25.9</v>
      </c>
    </row>
    <row r="29" spans="1:14" ht="16.05" customHeight="1" x14ac:dyDescent="0.3">
      <c r="A29" s="12">
        <v>8</v>
      </c>
      <c r="B29" s="92" t="s">
        <v>59</v>
      </c>
      <c r="C29" s="93">
        <v>40576</v>
      </c>
      <c r="D29" s="15" t="s">
        <v>7</v>
      </c>
      <c r="E29" s="16" t="s">
        <v>18</v>
      </c>
      <c r="F29" s="94" t="s">
        <v>11</v>
      </c>
      <c r="G29" s="15" t="s">
        <v>110</v>
      </c>
      <c r="H29" s="16">
        <v>0</v>
      </c>
      <c r="I29" s="16" t="s">
        <v>198</v>
      </c>
      <c r="J29" s="16">
        <v>0</v>
      </c>
      <c r="K29" s="16" t="s">
        <v>162</v>
      </c>
      <c r="L29" s="16">
        <v>0</v>
      </c>
      <c r="M29" s="36">
        <v>0</v>
      </c>
    </row>
    <row r="30" spans="1:14" ht="16.95" customHeight="1" thickBot="1" x14ac:dyDescent="0.35">
      <c r="A30" s="24">
        <v>9</v>
      </c>
      <c r="B30" s="38" t="s">
        <v>39</v>
      </c>
      <c r="C30" s="90">
        <v>40692</v>
      </c>
      <c r="D30" s="27" t="s">
        <v>7</v>
      </c>
      <c r="E30" s="26" t="s">
        <v>18</v>
      </c>
      <c r="F30" s="27" t="s">
        <v>38</v>
      </c>
      <c r="G30" s="25" t="s">
        <v>108</v>
      </c>
      <c r="H30" s="27"/>
      <c r="I30" s="27" t="s">
        <v>108</v>
      </c>
      <c r="J30" s="27"/>
      <c r="K30" s="27" t="s">
        <v>108</v>
      </c>
      <c r="L30" s="27"/>
      <c r="M30" s="37" t="s">
        <v>108</v>
      </c>
    </row>
    <row r="31" spans="1:14" ht="16.2" thickBot="1" x14ac:dyDescent="0.35"/>
    <row r="32" spans="1:14" ht="16.2" thickBot="1" x14ac:dyDescent="0.35">
      <c r="A32" s="290" t="s">
        <v>87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2"/>
    </row>
    <row r="33" spans="1:14" ht="16.2" thickBot="1" x14ac:dyDescent="0.35">
      <c r="A33" s="6">
        <v>1</v>
      </c>
      <c r="B33" s="87" t="s">
        <v>50</v>
      </c>
      <c r="C33" s="88">
        <v>40112</v>
      </c>
      <c r="D33" s="11" t="s">
        <v>23</v>
      </c>
      <c r="E33" s="9" t="s">
        <v>8</v>
      </c>
      <c r="F33" s="28" t="s">
        <v>13</v>
      </c>
      <c r="G33" s="100" t="s">
        <v>134</v>
      </c>
      <c r="H33" s="11">
        <v>49.3</v>
      </c>
      <c r="I33" s="11" t="s">
        <v>204</v>
      </c>
      <c r="J33" s="11">
        <v>96.5</v>
      </c>
      <c r="K33" s="104" t="s">
        <v>163</v>
      </c>
      <c r="L33" s="11">
        <v>63.3</v>
      </c>
      <c r="M33" s="35">
        <f t="shared" ref="M33:M40" si="1">SUM(H33+J33+L33)</f>
        <v>209.10000000000002</v>
      </c>
      <c r="N33" s="109" t="s">
        <v>240</v>
      </c>
    </row>
    <row r="34" spans="1:14" ht="16.2" thickBot="1" x14ac:dyDescent="0.35">
      <c r="A34" s="12">
        <v>2</v>
      </c>
      <c r="B34" s="51" t="s">
        <v>207</v>
      </c>
      <c r="C34" s="52">
        <v>39868</v>
      </c>
      <c r="D34" s="22" t="s">
        <v>23</v>
      </c>
      <c r="E34" s="15" t="s">
        <v>8</v>
      </c>
      <c r="F34" s="55" t="s">
        <v>61</v>
      </c>
      <c r="G34" s="258" t="s">
        <v>136</v>
      </c>
      <c r="H34" s="16">
        <v>62.8</v>
      </c>
      <c r="I34" s="16" t="s">
        <v>206</v>
      </c>
      <c r="J34" s="16">
        <v>100</v>
      </c>
      <c r="K34" s="16" t="s">
        <v>164</v>
      </c>
      <c r="L34" s="15">
        <v>31.8</v>
      </c>
      <c r="M34" s="36">
        <f t="shared" si="1"/>
        <v>194.60000000000002</v>
      </c>
    </row>
    <row r="35" spans="1:14" ht="16.2" thickBot="1" x14ac:dyDescent="0.35">
      <c r="A35" s="12">
        <v>3</v>
      </c>
      <c r="B35" s="51" t="s">
        <v>67</v>
      </c>
      <c r="C35" s="52">
        <v>40474</v>
      </c>
      <c r="D35" s="22" t="s">
        <v>23</v>
      </c>
      <c r="E35" s="23" t="s">
        <v>8</v>
      </c>
      <c r="F35" s="55" t="s">
        <v>61</v>
      </c>
      <c r="G35" s="98" t="s">
        <v>138</v>
      </c>
      <c r="H35" s="16">
        <v>33.1</v>
      </c>
      <c r="I35" s="16" t="s">
        <v>209</v>
      </c>
      <c r="J35" s="16">
        <v>100</v>
      </c>
      <c r="K35" s="105" t="s">
        <v>165</v>
      </c>
      <c r="L35" s="16">
        <v>57.8</v>
      </c>
      <c r="M35" s="36">
        <f t="shared" si="1"/>
        <v>190.89999999999998</v>
      </c>
      <c r="N35" s="109" t="s">
        <v>240</v>
      </c>
    </row>
    <row r="36" spans="1:14" x14ac:dyDescent="0.3">
      <c r="A36" s="12">
        <v>4</v>
      </c>
      <c r="B36" s="30" t="s">
        <v>22</v>
      </c>
      <c r="C36" s="31">
        <v>40514</v>
      </c>
      <c r="D36" s="16" t="s">
        <v>23</v>
      </c>
      <c r="E36" s="23" t="s">
        <v>8</v>
      </c>
      <c r="F36" s="15" t="s">
        <v>24</v>
      </c>
      <c r="G36" s="102" t="s">
        <v>133</v>
      </c>
      <c r="H36" s="16">
        <v>54.3</v>
      </c>
      <c r="I36" s="16" t="s">
        <v>202</v>
      </c>
      <c r="J36" s="16">
        <v>80.3</v>
      </c>
      <c r="K36" s="16" t="s">
        <v>168</v>
      </c>
      <c r="L36" s="16">
        <v>47.8</v>
      </c>
      <c r="M36" s="36">
        <f t="shared" si="1"/>
        <v>182.39999999999998</v>
      </c>
    </row>
    <row r="37" spans="1:14" x14ac:dyDescent="0.3">
      <c r="A37" s="12">
        <v>5</v>
      </c>
      <c r="B37" s="17" t="s">
        <v>49</v>
      </c>
      <c r="C37" s="50">
        <v>39967</v>
      </c>
      <c r="D37" s="22" t="s">
        <v>23</v>
      </c>
      <c r="E37" s="23" t="s">
        <v>8</v>
      </c>
      <c r="F37" s="14" t="s">
        <v>114</v>
      </c>
      <c r="G37" s="15" t="s">
        <v>132</v>
      </c>
      <c r="H37" s="16">
        <v>26.9</v>
      </c>
      <c r="I37" s="16" t="s">
        <v>201</v>
      </c>
      <c r="J37" s="16">
        <v>100</v>
      </c>
      <c r="K37" s="16" t="s">
        <v>166</v>
      </c>
      <c r="L37" s="16">
        <v>52.8</v>
      </c>
      <c r="M37" s="36">
        <f t="shared" si="1"/>
        <v>179.7</v>
      </c>
    </row>
    <row r="38" spans="1:14" x14ac:dyDescent="0.3">
      <c r="A38" s="12">
        <v>6</v>
      </c>
      <c r="B38" s="13" t="s">
        <v>27</v>
      </c>
      <c r="C38" s="31">
        <v>40479</v>
      </c>
      <c r="D38" s="16" t="s">
        <v>23</v>
      </c>
      <c r="E38" s="23" t="s">
        <v>8</v>
      </c>
      <c r="F38" s="16" t="s">
        <v>28</v>
      </c>
      <c r="G38" s="32" t="s">
        <v>135</v>
      </c>
      <c r="H38" s="16">
        <v>14.9</v>
      </c>
      <c r="I38" s="16" t="s">
        <v>205</v>
      </c>
      <c r="J38" s="16">
        <v>69.3</v>
      </c>
      <c r="K38" s="16" t="s">
        <v>169</v>
      </c>
      <c r="L38" s="16">
        <v>47.3</v>
      </c>
      <c r="M38" s="36">
        <f t="shared" si="1"/>
        <v>131.5</v>
      </c>
    </row>
    <row r="39" spans="1:14" x14ac:dyDescent="0.3">
      <c r="A39" s="12">
        <v>7</v>
      </c>
      <c r="B39" s="13" t="s">
        <v>25</v>
      </c>
      <c r="C39" s="14">
        <v>40485</v>
      </c>
      <c r="D39" s="16" t="s">
        <v>23</v>
      </c>
      <c r="E39" s="23" t="s">
        <v>8</v>
      </c>
      <c r="F39" s="15" t="s">
        <v>26</v>
      </c>
      <c r="G39" s="15" t="s">
        <v>108</v>
      </c>
      <c r="H39" s="16"/>
      <c r="I39" s="16" t="s">
        <v>203</v>
      </c>
      <c r="J39" s="16">
        <v>74.5</v>
      </c>
      <c r="K39" s="16" t="s">
        <v>170</v>
      </c>
      <c r="L39" s="16">
        <v>46.8</v>
      </c>
      <c r="M39" s="36">
        <f t="shared" si="1"/>
        <v>121.3</v>
      </c>
    </row>
    <row r="40" spans="1:14" x14ac:dyDescent="0.3">
      <c r="A40" s="12">
        <v>8</v>
      </c>
      <c r="B40" s="51" t="s">
        <v>65</v>
      </c>
      <c r="C40" s="52">
        <v>39996</v>
      </c>
      <c r="D40" s="22" t="s">
        <v>23</v>
      </c>
      <c r="E40" s="22" t="s">
        <v>8</v>
      </c>
      <c r="F40" s="55" t="s">
        <v>61</v>
      </c>
      <c r="G40" s="15" t="s">
        <v>137</v>
      </c>
      <c r="H40" s="16">
        <v>2.7</v>
      </c>
      <c r="I40" s="16" t="s">
        <v>208</v>
      </c>
      <c r="J40" s="16">
        <v>41.3</v>
      </c>
      <c r="K40" s="16" t="s">
        <v>167</v>
      </c>
      <c r="L40" s="15">
        <v>0</v>
      </c>
      <c r="M40" s="36">
        <f t="shared" si="1"/>
        <v>44</v>
      </c>
    </row>
    <row r="41" spans="1:14" s="79" customFormat="1" ht="16.95" customHeight="1" thickBot="1" x14ac:dyDescent="0.35">
      <c r="A41" s="71">
        <v>9</v>
      </c>
      <c r="B41" s="72" t="s">
        <v>68</v>
      </c>
      <c r="C41" s="73">
        <v>40541</v>
      </c>
      <c r="D41" s="76" t="s">
        <v>23</v>
      </c>
      <c r="E41" s="80" t="s">
        <v>8</v>
      </c>
      <c r="F41" s="75" t="s">
        <v>61</v>
      </c>
      <c r="G41" s="76" t="s">
        <v>108</v>
      </c>
      <c r="H41" s="77"/>
      <c r="I41" s="77" t="s">
        <v>108</v>
      </c>
      <c r="J41" s="77"/>
      <c r="K41" s="77" t="s">
        <v>108</v>
      </c>
      <c r="L41" s="77"/>
      <c r="M41" s="78" t="s">
        <v>108</v>
      </c>
    </row>
    <row r="42" spans="1:14" ht="16.95" customHeight="1" thickBot="1" x14ac:dyDescent="0.35">
      <c r="A42" s="41"/>
      <c r="B42" s="59"/>
      <c r="C42" s="63"/>
      <c r="D42" s="45"/>
      <c r="E42" s="43"/>
      <c r="F42" s="64"/>
      <c r="G42" s="45"/>
      <c r="H42" s="46"/>
      <c r="I42" s="46"/>
      <c r="J42" s="46"/>
      <c r="K42" s="46"/>
      <c r="L42" s="46"/>
      <c r="M42" s="47"/>
    </row>
    <row r="43" spans="1:14" ht="16.2" thickBot="1" x14ac:dyDescent="0.35">
      <c r="A43" s="293" t="s">
        <v>88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5"/>
    </row>
    <row r="44" spans="1:14" ht="16.2" thickBot="1" x14ac:dyDescent="0.35">
      <c r="A44" s="68">
        <v>1</v>
      </c>
      <c r="B44" s="95" t="s">
        <v>33</v>
      </c>
      <c r="C44" s="28">
        <v>39920</v>
      </c>
      <c r="D44" s="11" t="s">
        <v>23</v>
      </c>
      <c r="E44" s="9" t="s">
        <v>18</v>
      </c>
      <c r="F44" s="10" t="s">
        <v>28</v>
      </c>
      <c r="G44" s="97" t="s">
        <v>126</v>
      </c>
      <c r="H44" s="11">
        <v>53.8</v>
      </c>
      <c r="I44" s="11" t="s">
        <v>141</v>
      </c>
      <c r="J44" s="11">
        <v>91.9</v>
      </c>
      <c r="K44" s="104" t="s">
        <v>180</v>
      </c>
      <c r="L44" s="11">
        <v>58.8</v>
      </c>
      <c r="M44" s="35">
        <f t="shared" ref="M44:M50" si="2">SUM(H44+J44+L44)</f>
        <v>204.5</v>
      </c>
      <c r="N44" s="109" t="s">
        <v>240</v>
      </c>
    </row>
    <row r="45" spans="1:14" x14ac:dyDescent="0.3">
      <c r="A45" s="12">
        <v>2</v>
      </c>
      <c r="B45" s="51" t="s">
        <v>66</v>
      </c>
      <c r="C45" s="52">
        <v>40210</v>
      </c>
      <c r="D45" s="16" t="s">
        <v>23</v>
      </c>
      <c r="E45" s="16" t="s">
        <v>18</v>
      </c>
      <c r="F45" s="55" t="s">
        <v>61</v>
      </c>
      <c r="G45" s="16" t="s">
        <v>131</v>
      </c>
      <c r="H45" s="16">
        <v>10.6</v>
      </c>
      <c r="I45" s="16" t="s">
        <v>215</v>
      </c>
      <c r="J45" s="16">
        <v>79.099999999999994</v>
      </c>
      <c r="K45" s="105" t="s">
        <v>171</v>
      </c>
      <c r="L45" s="16">
        <v>57.8</v>
      </c>
      <c r="M45" s="36">
        <f t="shared" si="2"/>
        <v>147.5</v>
      </c>
    </row>
    <row r="46" spans="1:14" x14ac:dyDescent="0.3">
      <c r="A46" s="12">
        <v>3</v>
      </c>
      <c r="B46" s="13" t="s">
        <v>41</v>
      </c>
      <c r="C46" s="14">
        <v>40330</v>
      </c>
      <c r="D46" s="16" t="s">
        <v>23</v>
      </c>
      <c r="E46" s="16" t="s">
        <v>18</v>
      </c>
      <c r="F46" s="15" t="s">
        <v>31</v>
      </c>
      <c r="G46" s="16" t="s">
        <v>125</v>
      </c>
      <c r="H46" s="16">
        <v>25.6</v>
      </c>
      <c r="I46" s="16" t="s">
        <v>210</v>
      </c>
      <c r="J46" s="16">
        <v>52.8</v>
      </c>
      <c r="K46" s="16" t="s">
        <v>176</v>
      </c>
      <c r="L46" s="16">
        <v>15.8</v>
      </c>
      <c r="M46" s="36">
        <f t="shared" si="2"/>
        <v>94.2</v>
      </c>
    </row>
    <row r="47" spans="1:14" ht="16.05" customHeight="1" x14ac:dyDescent="0.3">
      <c r="A47" s="12">
        <v>4</v>
      </c>
      <c r="B47" s="17" t="s">
        <v>35</v>
      </c>
      <c r="C47" s="14">
        <v>40295</v>
      </c>
      <c r="D47" s="16" t="s">
        <v>23</v>
      </c>
      <c r="E47" s="23" t="s">
        <v>18</v>
      </c>
      <c r="F47" s="14" t="s">
        <v>48</v>
      </c>
      <c r="G47" s="98" t="s">
        <v>130</v>
      </c>
      <c r="H47" s="16">
        <v>51.3</v>
      </c>
      <c r="I47" s="16" t="s">
        <v>214</v>
      </c>
      <c r="J47" s="16">
        <v>17</v>
      </c>
      <c r="K47" s="16" t="s">
        <v>173</v>
      </c>
      <c r="L47" s="16">
        <v>25.9</v>
      </c>
      <c r="M47" s="36">
        <f t="shared" si="2"/>
        <v>94.199999999999989</v>
      </c>
    </row>
    <row r="48" spans="1:14" x14ac:dyDescent="0.3">
      <c r="A48" s="12">
        <v>5</v>
      </c>
      <c r="B48" s="17" t="s">
        <v>44</v>
      </c>
      <c r="C48" s="14">
        <v>40231</v>
      </c>
      <c r="D48" s="16" t="s">
        <v>23</v>
      </c>
      <c r="E48" s="23" t="s">
        <v>18</v>
      </c>
      <c r="F48" s="15" t="s">
        <v>43</v>
      </c>
      <c r="G48" s="32" t="s">
        <v>127</v>
      </c>
      <c r="H48" s="16">
        <v>9.6</v>
      </c>
      <c r="I48" s="16" t="s">
        <v>211</v>
      </c>
      <c r="J48" s="16">
        <v>52.3</v>
      </c>
      <c r="K48" s="16" t="s">
        <v>174</v>
      </c>
      <c r="L48" s="16">
        <v>17.3</v>
      </c>
      <c r="M48" s="36">
        <f t="shared" si="2"/>
        <v>79.2</v>
      </c>
    </row>
    <row r="49" spans="1:14" x14ac:dyDescent="0.3">
      <c r="A49" s="12">
        <v>6</v>
      </c>
      <c r="B49" s="17" t="s">
        <v>91</v>
      </c>
      <c r="C49" s="14">
        <v>39814</v>
      </c>
      <c r="D49" s="22" t="s">
        <v>23</v>
      </c>
      <c r="E49" s="15" t="s">
        <v>18</v>
      </c>
      <c r="F49" s="14" t="s">
        <v>48</v>
      </c>
      <c r="G49" s="15" t="s">
        <v>129</v>
      </c>
      <c r="H49" s="16">
        <v>28.5</v>
      </c>
      <c r="I49" s="16" t="s">
        <v>213</v>
      </c>
      <c r="J49" s="16">
        <v>42.3</v>
      </c>
      <c r="K49" s="16" t="s">
        <v>172</v>
      </c>
      <c r="L49" s="15">
        <v>4.4000000000000004</v>
      </c>
      <c r="M49" s="36">
        <f t="shared" si="2"/>
        <v>75.2</v>
      </c>
    </row>
    <row r="50" spans="1:14" x14ac:dyDescent="0.3">
      <c r="A50" s="12">
        <v>7</v>
      </c>
      <c r="B50" s="13" t="s">
        <v>51</v>
      </c>
      <c r="C50" s="19">
        <v>40309</v>
      </c>
      <c r="D50" s="15" t="s">
        <v>23</v>
      </c>
      <c r="E50" s="20" t="s">
        <v>18</v>
      </c>
      <c r="F50" s="14" t="s">
        <v>28</v>
      </c>
      <c r="G50" s="15" t="s">
        <v>128</v>
      </c>
      <c r="H50" s="16">
        <v>13.4</v>
      </c>
      <c r="I50" s="16" t="s">
        <v>212</v>
      </c>
      <c r="J50" s="16">
        <v>40.299999999999997</v>
      </c>
      <c r="K50" s="16" t="s">
        <v>175</v>
      </c>
      <c r="L50" s="15">
        <v>17</v>
      </c>
      <c r="M50" s="36">
        <f t="shared" si="2"/>
        <v>70.699999999999989</v>
      </c>
    </row>
    <row r="51" spans="1:14" ht="16.2" thickBot="1" x14ac:dyDescent="0.35">
      <c r="A51" s="69">
        <v>8</v>
      </c>
      <c r="B51" s="96" t="s">
        <v>36</v>
      </c>
      <c r="C51" s="82">
        <v>40044</v>
      </c>
      <c r="D51" s="29" t="s">
        <v>23</v>
      </c>
      <c r="E51" s="25" t="s">
        <v>18</v>
      </c>
      <c r="F51" s="82" t="s">
        <v>13</v>
      </c>
      <c r="G51" s="25" t="s">
        <v>108</v>
      </c>
      <c r="H51" s="27"/>
      <c r="I51" s="27" t="s">
        <v>108</v>
      </c>
      <c r="J51" s="27"/>
      <c r="K51" s="27" t="s">
        <v>108</v>
      </c>
      <c r="L51" s="25"/>
      <c r="M51" s="37" t="s">
        <v>108</v>
      </c>
    </row>
    <row r="52" spans="1:14" ht="16.2" thickBot="1" x14ac:dyDescent="0.35">
      <c r="B52" s="59"/>
      <c r="C52" s="63"/>
      <c r="D52" s="46"/>
      <c r="E52" s="46"/>
      <c r="F52" s="64"/>
    </row>
    <row r="53" spans="1:14" ht="16.2" thickBot="1" x14ac:dyDescent="0.35">
      <c r="A53" s="290" t="s">
        <v>89</v>
      </c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2"/>
    </row>
    <row r="54" spans="1:14" ht="16.2" thickBot="1" x14ac:dyDescent="0.35">
      <c r="A54" s="6">
        <v>1</v>
      </c>
      <c r="B54" s="33" t="s">
        <v>54</v>
      </c>
      <c r="C54" s="28">
        <v>39452</v>
      </c>
      <c r="D54" s="11" t="s">
        <v>30</v>
      </c>
      <c r="E54" s="9" t="s">
        <v>8</v>
      </c>
      <c r="F54" s="10" t="s">
        <v>24</v>
      </c>
      <c r="G54" s="103" t="s">
        <v>123</v>
      </c>
      <c r="H54" s="11">
        <v>83.8</v>
      </c>
      <c r="I54" s="11" t="s">
        <v>216</v>
      </c>
      <c r="J54" s="11">
        <v>91.9</v>
      </c>
      <c r="K54" s="104" t="s">
        <v>239</v>
      </c>
      <c r="L54" s="11">
        <v>65.8</v>
      </c>
      <c r="M54" s="35">
        <f>SUM(H54+J54+L54)</f>
        <v>241.5</v>
      </c>
      <c r="N54" s="109" t="s">
        <v>240</v>
      </c>
    </row>
    <row r="55" spans="1:14" x14ac:dyDescent="0.3">
      <c r="A55" s="12">
        <v>2</v>
      </c>
      <c r="B55" s="13" t="s">
        <v>55</v>
      </c>
      <c r="C55" s="14">
        <v>38906</v>
      </c>
      <c r="D55" s="16" t="s">
        <v>57</v>
      </c>
      <c r="E55" s="23" t="s">
        <v>8</v>
      </c>
      <c r="F55" s="15" t="s">
        <v>24</v>
      </c>
      <c r="G55" s="15" t="s">
        <v>124</v>
      </c>
      <c r="H55" s="16">
        <v>59.8</v>
      </c>
      <c r="I55" s="16" t="s">
        <v>217</v>
      </c>
      <c r="J55" s="16">
        <v>100</v>
      </c>
      <c r="K55" s="16" t="s">
        <v>182</v>
      </c>
      <c r="L55" s="16">
        <v>71</v>
      </c>
      <c r="M55" s="36">
        <f>SUM(H55+J55+L55)</f>
        <v>230.8</v>
      </c>
    </row>
    <row r="56" spans="1:14" x14ac:dyDescent="0.3">
      <c r="A56" s="12">
        <v>3</v>
      </c>
      <c r="B56" s="30" t="s">
        <v>29</v>
      </c>
      <c r="C56" s="31">
        <v>39781</v>
      </c>
      <c r="D56" s="16" t="s">
        <v>30</v>
      </c>
      <c r="E56" s="23" t="s">
        <v>8</v>
      </c>
      <c r="F56" s="15" t="s">
        <v>24</v>
      </c>
      <c r="G56" s="102" t="s">
        <v>122</v>
      </c>
      <c r="H56" s="16">
        <v>63.8</v>
      </c>
      <c r="I56" s="16" t="s">
        <v>108</v>
      </c>
      <c r="J56" s="16"/>
      <c r="K56" s="16" t="s">
        <v>108</v>
      </c>
      <c r="L56" s="16"/>
      <c r="M56" s="36">
        <v>63.8</v>
      </c>
    </row>
    <row r="57" spans="1:14" ht="16.2" thickBot="1" x14ac:dyDescent="0.35">
      <c r="A57" s="24">
        <v>4</v>
      </c>
      <c r="B57" s="84" t="s">
        <v>56</v>
      </c>
      <c r="C57" s="82">
        <v>38254</v>
      </c>
      <c r="D57" s="29" t="s">
        <v>57</v>
      </c>
      <c r="E57" s="26" t="s">
        <v>8</v>
      </c>
      <c r="F57" s="83" t="s">
        <v>28</v>
      </c>
      <c r="G57" s="25" t="s">
        <v>108</v>
      </c>
      <c r="H57" s="27"/>
      <c r="I57" s="27" t="s">
        <v>108</v>
      </c>
      <c r="J57" s="27"/>
      <c r="K57" s="27" t="s">
        <v>108</v>
      </c>
      <c r="L57" s="27"/>
      <c r="M57" s="37" t="s">
        <v>108</v>
      </c>
    </row>
    <row r="58" spans="1:14" ht="16.2" thickBot="1" x14ac:dyDescent="0.35">
      <c r="A58" s="293" t="s">
        <v>90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5"/>
    </row>
    <row r="59" spans="1:14" ht="16.2" thickBot="1" x14ac:dyDescent="0.35">
      <c r="A59" s="6">
        <v>1</v>
      </c>
      <c r="B59" s="33" t="s">
        <v>53</v>
      </c>
      <c r="C59" s="28">
        <v>39272</v>
      </c>
      <c r="D59" s="8" t="s">
        <v>30</v>
      </c>
      <c r="E59" s="9" t="s">
        <v>18</v>
      </c>
      <c r="F59" s="81" t="s">
        <v>77</v>
      </c>
      <c r="G59" s="97" t="s">
        <v>118</v>
      </c>
      <c r="H59" s="11">
        <v>62.3</v>
      </c>
      <c r="I59" s="11" t="s">
        <v>142</v>
      </c>
      <c r="J59" s="11">
        <v>93.6</v>
      </c>
      <c r="K59" s="104" t="s">
        <v>178</v>
      </c>
      <c r="L59" s="11">
        <v>75.099999999999994</v>
      </c>
      <c r="M59" s="35">
        <f>SUM(H59+J59+L59)</f>
        <v>230.99999999999997</v>
      </c>
      <c r="N59" s="109" t="s">
        <v>240</v>
      </c>
    </row>
    <row r="60" spans="1:14" ht="16.2" thickBot="1" x14ac:dyDescent="0.35">
      <c r="A60" s="12">
        <v>2</v>
      </c>
      <c r="B60" s="13" t="s">
        <v>32</v>
      </c>
      <c r="C60" s="14">
        <v>39563</v>
      </c>
      <c r="D60" s="16" t="s">
        <v>30</v>
      </c>
      <c r="E60" s="23" t="s">
        <v>18</v>
      </c>
      <c r="F60" s="15" t="s">
        <v>24</v>
      </c>
      <c r="G60" s="98" t="s">
        <v>115</v>
      </c>
      <c r="H60" s="16">
        <v>57.8</v>
      </c>
      <c r="I60" s="16" t="s">
        <v>140</v>
      </c>
      <c r="J60" s="16">
        <v>91.9</v>
      </c>
      <c r="K60" s="105" t="s">
        <v>177</v>
      </c>
      <c r="L60" s="16">
        <v>75.599999999999994</v>
      </c>
      <c r="M60" s="36">
        <f>SUM(H60+J60+L60)</f>
        <v>225.29999999999998</v>
      </c>
      <c r="N60" s="109" t="s">
        <v>240</v>
      </c>
    </row>
    <row r="61" spans="1:14" x14ac:dyDescent="0.3">
      <c r="A61" s="12">
        <v>3</v>
      </c>
      <c r="B61" s="34" t="s">
        <v>34</v>
      </c>
      <c r="C61" s="31">
        <v>39658</v>
      </c>
      <c r="D61" s="16" t="s">
        <v>30</v>
      </c>
      <c r="E61" s="23" t="s">
        <v>18</v>
      </c>
      <c r="F61" s="15" t="s">
        <v>28</v>
      </c>
      <c r="G61" s="32" t="s">
        <v>116</v>
      </c>
      <c r="H61" s="16">
        <v>35.1</v>
      </c>
      <c r="I61" s="16" t="s">
        <v>139</v>
      </c>
      <c r="J61" s="16">
        <v>94.2</v>
      </c>
      <c r="K61" s="105" t="s">
        <v>179</v>
      </c>
      <c r="L61" s="16">
        <v>64.8</v>
      </c>
      <c r="M61" s="36">
        <f>SUM(H61+J61+L61)</f>
        <v>194.10000000000002</v>
      </c>
    </row>
    <row r="62" spans="1:14" x14ac:dyDescent="0.3">
      <c r="A62" s="12">
        <v>4</v>
      </c>
      <c r="B62" s="51" t="s">
        <v>60</v>
      </c>
      <c r="C62" s="52">
        <v>39409</v>
      </c>
      <c r="D62" s="16" t="s">
        <v>30</v>
      </c>
      <c r="E62" s="23" t="s">
        <v>18</v>
      </c>
      <c r="F62" s="55" t="s">
        <v>61</v>
      </c>
      <c r="G62" s="32" t="s">
        <v>120</v>
      </c>
      <c r="H62" s="16">
        <v>35.5</v>
      </c>
      <c r="I62" s="16" t="s">
        <v>143</v>
      </c>
      <c r="J62" s="16">
        <v>79.7</v>
      </c>
      <c r="K62" s="16" t="s">
        <v>181</v>
      </c>
      <c r="L62" s="16">
        <v>39.799999999999997</v>
      </c>
      <c r="M62" s="36">
        <f>SUM(H62+J62+L62)</f>
        <v>155</v>
      </c>
    </row>
    <row r="63" spans="1:14" ht="16.95" customHeight="1" x14ac:dyDescent="0.3">
      <c r="A63" s="12">
        <v>5</v>
      </c>
      <c r="B63" s="13" t="s">
        <v>52</v>
      </c>
      <c r="C63" s="14">
        <v>39633</v>
      </c>
      <c r="D63" s="16" t="s">
        <v>30</v>
      </c>
      <c r="E63" s="23" t="s">
        <v>18</v>
      </c>
      <c r="F63" s="15" t="s">
        <v>24</v>
      </c>
      <c r="G63" s="98" t="s">
        <v>117</v>
      </c>
      <c r="H63" s="16">
        <v>70.400000000000006</v>
      </c>
      <c r="I63" s="16" t="s">
        <v>108</v>
      </c>
      <c r="J63" s="16"/>
      <c r="K63" s="16" t="s">
        <v>108</v>
      </c>
      <c r="L63" s="16"/>
      <c r="M63" s="36">
        <v>70.400000000000006</v>
      </c>
    </row>
    <row r="64" spans="1:14" x14ac:dyDescent="0.3">
      <c r="A64" s="12">
        <v>6</v>
      </c>
      <c r="B64" s="13" t="s">
        <v>58</v>
      </c>
      <c r="C64" s="14">
        <v>39127</v>
      </c>
      <c r="D64" s="16" t="s">
        <v>30</v>
      </c>
      <c r="E64" s="23" t="s">
        <v>18</v>
      </c>
      <c r="F64" s="65" t="s">
        <v>77</v>
      </c>
      <c r="G64" s="102" t="s">
        <v>119</v>
      </c>
      <c r="H64" s="16">
        <v>68.099999999999994</v>
      </c>
      <c r="I64" s="16" t="s">
        <v>108</v>
      </c>
      <c r="J64" s="16"/>
      <c r="K64" s="16" t="s">
        <v>108</v>
      </c>
      <c r="L64" s="16"/>
      <c r="M64" s="36">
        <v>68.099999999999994</v>
      </c>
    </row>
    <row r="65" spans="1:13" x14ac:dyDescent="0.3">
      <c r="A65" s="12">
        <v>7</v>
      </c>
      <c r="B65" s="17" t="s">
        <v>63</v>
      </c>
      <c r="C65" s="14">
        <v>2008</v>
      </c>
      <c r="D65" s="22" t="s">
        <v>30</v>
      </c>
      <c r="E65" s="15" t="s">
        <v>18</v>
      </c>
      <c r="F65" s="14" t="s">
        <v>64</v>
      </c>
      <c r="G65" s="101" t="s">
        <v>121</v>
      </c>
      <c r="H65" s="16">
        <v>51.8</v>
      </c>
      <c r="I65" s="16" t="s">
        <v>108</v>
      </c>
      <c r="J65" s="16"/>
      <c r="K65" s="16" t="s">
        <v>108</v>
      </c>
      <c r="L65" s="15"/>
      <c r="M65" s="36">
        <v>51.8</v>
      </c>
    </row>
    <row r="66" spans="1:13" s="79" customFormat="1" ht="16.2" thickBot="1" x14ac:dyDescent="0.35">
      <c r="A66" s="71">
        <v>8</v>
      </c>
      <c r="B66" s="72" t="s">
        <v>62</v>
      </c>
      <c r="C66" s="73">
        <v>38962</v>
      </c>
      <c r="D66" s="74" t="s">
        <v>57</v>
      </c>
      <c r="E66" s="74" t="s">
        <v>18</v>
      </c>
      <c r="F66" s="75" t="s">
        <v>61</v>
      </c>
      <c r="G66" s="76" t="s">
        <v>108</v>
      </c>
      <c r="H66" s="77"/>
      <c r="I66" s="77" t="s">
        <v>108</v>
      </c>
      <c r="J66" s="77"/>
      <c r="K66" s="77" t="s">
        <v>108</v>
      </c>
      <c r="L66" s="76"/>
      <c r="M66" s="78" t="s">
        <v>108</v>
      </c>
    </row>
    <row r="67" spans="1:13" x14ac:dyDescent="0.3">
      <c r="A67" s="41"/>
      <c r="B67" s="60"/>
      <c r="C67" s="61"/>
      <c r="D67" s="45"/>
      <c r="E67" s="43"/>
      <c r="F67" s="44"/>
      <c r="G67" s="70"/>
      <c r="H67" s="46"/>
      <c r="I67" s="46"/>
      <c r="J67" s="46"/>
      <c r="K67" s="46"/>
      <c r="L67" s="46"/>
      <c r="M67" s="47"/>
    </row>
    <row r="68" spans="1:13" x14ac:dyDescent="0.3">
      <c r="A68" s="41"/>
      <c r="B68" s="48"/>
      <c r="C68" s="62"/>
      <c r="D68" s="46"/>
      <c r="E68" s="46"/>
      <c r="F68" s="42"/>
      <c r="G68" s="45"/>
      <c r="H68" s="46"/>
      <c r="I68" s="46"/>
      <c r="J68" s="46"/>
      <c r="K68" s="46"/>
      <c r="L68" s="46"/>
      <c r="M68" s="47"/>
    </row>
    <row r="75" spans="1:13" ht="16.95" customHeight="1" x14ac:dyDescent="0.3"/>
  </sheetData>
  <sortState xmlns:xlrd2="http://schemas.microsoft.com/office/spreadsheetml/2017/richdata2" ref="B7:M19">
    <sortCondition descending="1" ref="M7:M19"/>
  </sortState>
  <mergeCells count="11">
    <mergeCell ref="A1:M1"/>
    <mergeCell ref="K3:L3"/>
    <mergeCell ref="A6:M6"/>
    <mergeCell ref="A58:M58"/>
    <mergeCell ref="A53:M53"/>
    <mergeCell ref="H3:J3"/>
    <mergeCell ref="B3:G3"/>
    <mergeCell ref="A2:M2"/>
    <mergeCell ref="A21:M21"/>
    <mergeCell ref="A32:M32"/>
    <mergeCell ref="A43:M43"/>
  </mergeCells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1F60-790E-B443-875B-362A3F1DA09C}">
  <dimension ref="A1:N35"/>
  <sheetViews>
    <sheetView tabSelected="1" topLeftCell="J4" zoomScale="149" zoomScaleNormal="149" workbookViewId="0">
      <selection activeCell="O10" sqref="O10"/>
    </sheetView>
  </sheetViews>
  <sheetFormatPr baseColWidth="10" defaultRowHeight="15.6" x14ac:dyDescent="0.3"/>
  <cols>
    <col min="1" max="1" width="8.796875" customWidth="1"/>
    <col min="2" max="2" width="30.19921875" customWidth="1"/>
    <col min="5" max="5" width="8.5" customWidth="1"/>
    <col min="6" max="6" width="21.296875" customWidth="1"/>
  </cols>
  <sheetData>
    <row r="1" spans="1:14" ht="49.95" customHeight="1" x14ac:dyDescent="0.3">
      <c r="A1" s="287" t="s">
        <v>383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82.05" customHeight="1" x14ac:dyDescent="0.3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4" ht="78" customHeight="1" thickBot="1" x14ac:dyDescent="0.35">
      <c r="A3" s="1"/>
      <c r="B3" s="297" t="s">
        <v>421</v>
      </c>
      <c r="C3" s="297"/>
      <c r="D3" s="297"/>
      <c r="E3" s="297"/>
      <c r="F3" s="297"/>
      <c r="G3" s="297"/>
      <c r="H3" s="296" t="s">
        <v>220</v>
      </c>
      <c r="I3" s="296"/>
      <c r="J3" s="296"/>
      <c r="K3" s="288" t="s">
        <v>221</v>
      </c>
      <c r="L3" s="289"/>
    </row>
    <row r="4" spans="1:14" ht="28.2" thickBot="1" x14ac:dyDescent="0.35">
      <c r="A4" s="2" t="s">
        <v>1</v>
      </c>
      <c r="B4" s="3" t="s">
        <v>223</v>
      </c>
      <c r="C4" s="4" t="s">
        <v>224</v>
      </c>
      <c r="D4" s="3" t="s">
        <v>2</v>
      </c>
      <c r="E4" s="3" t="s">
        <v>225</v>
      </c>
      <c r="F4" s="3" t="s">
        <v>3</v>
      </c>
      <c r="G4" s="4" t="s">
        <v>226</v>
      </c>
      <c r="H4" s="3" t="s">
        <v>227</v>
      </c>
      <c r="I4" s="3" t="s">
        <v>228</v>
      </c>
      <c r="J4" s="4" t="s">
        <v>227</v>
      </c>
      <c r="K4" s="3" t="s">
        <v>229</v>
      </c>
      <c r="L4" s="4" t="s">
        <v>227</v>
      </c>
      <c r="M4" s="5" t="s">
        <v>5</v>
      </c>
    </row>
    <row r="5" spans="1:14" ht="16.2" thickBot="1" x14ac:dyDescent="0.35">
      <c r="A5" s="40"/>
      <c r="B5" s="67"/>
      <c r="C5" s="39"/>
      <c r="D5" s="67"/>
      <c r="E5" s="67"/>
      <c r="F5" s="67"/>
      <c r="G5" s="39"/>
      <c r="H5" s="67"/>
      <c r="I5" s="67"/>
      <c r="J5" s="39"/>
      <c r="K5" s="67"/>
      <c r="L5" s="39"/>
      <c r="M5" s="67"/>
    </row>
    <row r="6" spans="1:14" ht="16.2" thickBot="1" x14ac:dyDescent="0.35">
      <c r="A6" s="293" t="s">
        <v>230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</row>
    <row r="7" spans="1:14" ht="19.05" customHeight="1" x14ac:dyDescent="0.3">
      <c r="A7" s="155">
        <v>1</v>
      </c>
      <c r="B7" s="156" t="s">
        <v>318</v>
      </c>
      <c r="C7" s="184">
        <v>2012</v>
      </c>
      <c r="D7" s="184" t="s">
        <v>7</v>
      </c>
      <c r="E7" s="157" t="s">
        <v>18</v>
      </c>
      <c r="F7" s="187" t="s">
        <v>374</v>
      </c>
      <c r="G7" s="190" t="s">
        <v>314</v>
      </c>
      <c r="H7" s="156">
        <v>18.3</v>
      </c>
      <c r="I7" s="158" t="s">
        <v>315</v>
      </c>
      <c r="J7" s="156">
        <v>90.1</v>
      </c>
      <c r="K7" s="190" t="s">
        <v>316</v>
      </c>
      <c r="L7" s="156">
        <v>45.8</v>
      </c>
      <c r="M7" s="165">
        <f>SUM(H7+J7+L7)</f>
        <v>154.19999999999999</v>
      </c>
      <c r="N7" s="107" t="s">
        <v>240</v>
      </c>
    </row>
    <row r="8" spans="1:14" x14ac:dyDescent="0.3">
      <c r="A8" s="159">
        <v>2</v>
      </c>
      <c r="B8" s="160" t="s">
        <v>301</v>
      </c>
      <c r="C8" s="183">
        <v>2011</v>
      </c>
      <c r="D8" s="160" t="s">
        <v>7</v>
      </c>
      <c r="E8" s="106" t="s">
        <v>8</v>
      </c>
      <c r="F8" s="186" t="s">
        <v>375</v>
      </c>
      <c r="G8" s="286" t="s">
        <v>305</v>
      </c>
      <c r="H8" s="160">
        <v>18</v>
      </c>
      <c r="I8" s="162" t="s">
        <v>306</v>
      </c>
      <c r="J8" s="160">
        <v>69.8</v>
      </c>
      <c r="K8" s="162" t="s">
        <v>307</v>
      </c>
      <c r="L8" s="160">
        <v>23.2</v>
      </c>
      <c r="M8" s="166">
        <f>SUM(+J8+L8)</f>
        <v>93</v>
      </c>
    </row>
    <row r="9" spans="1:14" ht="16.05" customHeight="1" x14ac:dyDescent="0.3">
      <c r="A9" s="159">
        <v>3</v>
      </c>
      <c r="B9" s="160" t="s">
        <v>303</v>
      </c>
      <c r="C9" s="183">
        <v>2012</v>
      </c>
      <c r="D9" s="160" t="s">
        <v>7</v>
      </c>
      <c r="E9" s="106" t="s">
        <v>8</v>
      </c>
      <c r="F9" s="186" t="s">
        <v>374</v>
      </c>
      <c r="G9" s="162" t="s">
        <v>376</v>
      </c>
      <c r="H9" s="160">
        <v>0</v>
      </c>
      <c r="I9" s="162" t="s">
        <v>377</v>
      </c>
      <c r="J9" s="160">
        <v>56.3</v>
      </c>
      <c r="K9" s="162" t="s">
        <v>378</v>
      </c>
      <c r="L9" s="160">
        <v>12.6</v>
      </c>
      <c r="M9" s="166">
        <f>SUM(H9+J9+L9)</f>
        <v>68.899999999999991</v>
      </c>
    </row>
    <row r="10" spans="1:14" x14ac:dyDescent="0.3">
      <c r="A10" s="159">
        <v>4</v>
      </c>
      <c r="B10" s="160" t="s">
        <v>304</v>
      </c>
      <c r="C10" s="161">
        <v>2011</v>
      </c>
      <c r="D10" s="160" t="s">
        <v>7</v>
      </c>
      <c r="E10" s="106" t="s">
        <v>8</v>
      </c>
      <c r="F10" s="186" t="s">
        <v>374</v>
      </c>
      <c r="G10" s="162" t="s">
        <v>379</v>
      </c>
      <c r="H10" s="160">
        <v>2.7</v>
      </c>
      <c r="I10" s="162" t="s">
        <v>380</v>
      </c>
      <c r="J10" s="160">
        <v>56.3</v>
      </c>
      <c r="K10" s="162" t="s">
        <v>381</v>
      </c>
      <c r="L10" s="160">
        <v>0</v>
      </c>
      <c r="M10" s="166">
        <f>SUM(H10+J10+L10)</f>
        <v>59</v>
      </c>
    </row>
    <row r="11" spans="1:14" ht="18" customHeight="1" thickBot="1" x14ac:dyDescent="0.35">
      <c r="A11" s="71">
        <v>5</v>
      </c>
      <c r="B11" s="163" t="s">
        <v>302</v>
      </c>
      <c r="C11" s="76">
        <v>2011</v>
      </c>
      <c r="D11" s="163" t="s">
        <v>7</v>
      </c>
      <c r="E11" s="77" t="s">
        <v>8</v>
      </c>
      <c r="F11" s="191" t="s">
        <v>374</v>
      </c>
      <c r="G11" s="164" t="s">
        <v>308</v>
      </c>
      <c r="H11" s="163">
        <v>0</v>
      </c>
      <c r="I11" s="164" t="s">
        <v>309</v>
      </c>
      <c r="J11" s="163">
        <v>54.3</v>
      </c>
      <c r="K11" s="164" t="s">
        <v>310</v>
      </c>
      <c r="L11" s="163">
        <v>0</v>
      </c>
      <c r="M11" s="167">
        <f>SUM(H11+J11+L11)</f>
        <v>54.3</v>
      </c>
    </row>
    <row r="12" spans="1:14" ht="16.05" customHeight="1" thickBot="1" x14ac:dyDescent="0.35">
      <c r="A12" s="41"/>
      <c r="B12" s="59"/>
      <c r="C12" s="63"/>
      <c r="D12" s="45"/>
      <c r="E12" s="46"/>
      <c r="F12" s="64"/>
      <c r="G12" s="45"/>
      <c r="H12" s="46"/>
      <c r="I12" s="46"/>
      <c r="J12" s="46"/>
      <c r="K12" s="46"/>
      <c r="L12" s="46"/>
      <c r="M12" s="47"/>
    </row>
    <row r="13" spans="1:14" ht="16.2" thickBot="1" x14ac:dyDescent="0.35">
      <c r="A13" s="293" t="s">
        <v>231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5"/>
    </row>
    <row r="14" spans="1:14" ht="16.2" thickBot="1" x14ac:dyDescent="0.35">
      <c r="A14" s="277">
        <v>1</v>
      </c>
      <c r="B14" s="278" t="s">
        <v>317</v>
      </c>
      <c r="C14" s="279">
        <v>2012</v>
      </c>
      <c r="D14" s="280" t="s">
        <v>7</v>
      </c>
      <c r="E14" s="281" t="s">
        <v>18</v>
      </c>
      <c r="F14" s="282" t="s">
        <v>374</v>
      </c>
      <c r="G14" s="283" t="s">
        <v>311</v>
      </c>
      <c r="H14" s="278">
        <v>4.2</v>
      </c>
      <c r="I14" s="283" t="s">
        <v>312</v>
      </c>
      <c r="J14" s="278">
        <v>64.3</v>
      </c>
      <c r="K14" s="284" t="s">
        <v>313</v>
      </c>
      <c r="L14" s="278">
        <v>39.299999999999997</v>
      </c>
      <c r="M14" s="285">
        <f>SUM(H14+J14+L14)</f>
        <v>107.8</v>
      </c>
    </row>
    <row r="15" spans="1:14" ht="16.2" thickBot="1" x14ac:dyDescent="0.35"/>
    <row r="16" spans="1:14" ht="16.2" thickBot="1" x14ac:dyDescent="0.35">
      <c r="A16" s="293" t="s">
        <v>232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5"/>
    </row>
    <row r="17" spans="1:13" ht="19.05" customHeight="1" x14ac:dyDescent="0.3">
      <c r="A17" s="155">
        <v>1</v>
      </c>
      <c r="B17" s="156" t="s">
        <v>321</v>
      </c>
      <c r="C17" s="182">
        <v>2010</v>
      </c>
      <c r="D17" s="168" t="s">
        <v>23</v>
      </c>
      <c r="E17" s="169" t="s">
        <v>8</v>
      </c>
      <c r="F17" s="187" t="s">
        <v>374</v>
      </c>
      <c r="G17" s="158" t="s">
        <v>339</v>
      </c>
      <c r="H17" s="156">
        <v>25.6</v>
      </c>
      <c r="I17" s="158" t="s">
        <v>340</v>
      </c>
      <c r="J17" s="156">
        <v>91.3</v>
      </c>
      <c r="K17" s="190" t="s">
        <v>341</v>
      </c>
      <c r="L17" s="156">
        <v>69.8</v>
      </c>
      <c r="M17" s="165">
        <f>SUM(H17+J17+L17)</f>
        <v>186.7</v>
      </c>
    </row>
    <row r="18" spans="1:13" ht="16.05" customHeight="1" x14ac:dyDescent="0.3">
      <c r="A18" s="159">
        <v>2</v>
      </c>
      <c r="B18" s="160" t="s">
        <v>320</v>
      </c>
      <c r="C18" s="183">
        <v>2010</v>
      </c>
      <c r="D18" s="170" t="s">
        <v>23</v>
      </c>
      <c r="E18" s="161" t="s">
        <v>8</v>
      </c>
      <c r="F18" s="189" t="s">
        <v>374</v>
      </c>
      <c r="G18" s="162" t="s">
        <v>336</v>
      </c>
      <c r="H18" s="160">
        <v>11.1</v>
      </c>
      <c r="I18" s="162" t="s">
        <v>337</v>
      </c>
      <c r="J18" s="160">
        <v>63.3</v>
      </c>
      <c r="K18" s="162" t="s">
        <v>338</v>
      </c>
      <c r="L18" s="160">
        <v>26.5</v>
      </c>
      <c r="M18" s="166">
        <f>SUM(H18+J18+L18)</f>
        <v>100.89999999999999</v>
      </c>
    </row>
    <row r="19" spans="1:13" ht="19.05" customHeight="1" thickBot="1" x14ac:dyDescent="0.35">
      <c r="A19" s="71">
        <v>3</v>
      </c>
      <c r="B19" s="163" t="s">
        <v>319</v>
      </c>
      <c r="C19" s="75">
        <v>2010</v>
      </c>
      <c r="D19" s="77" t="s">
        <v>23</v>
      </c>
      <c r="E19" s="80" t="s">
        <v>8</v>
      </c>
      <c r="F19" s="191" t="s">
        <v>375</v>
      </c>
      <c r="G19" s="164" t="s">
        <v>333</v>
      </c>
      <c r="H19" s="163">
        <v>0</v>
      </c>
      <c r="I19" s="164" t="s">
        <v>334</v>
      </c>
      <c r="J19" s="163">
        <v>22.3</v>
      </c>
      <c r="K19" s="164" t="s">
        <v>335</v>
      </c>
      <c r="L19" s="163">
        <v>0</v>
      </c>
      <c r="M19" s="167">
        <f>SUM(H19+J19+L19)</f>
        <v>22.3</v>
      </c>
    </row>
    <row r="20" spans="1:13" ht="16.95" customHeight="1" thickBot="1" x14ac:dyDescent="0.35">
      <c r="A20" s="41"/>
      <c r="B20" s="59"/>
      <c r="C20" s="63"/>
      <c r="D20" s="45"/>
      <c r="E20" s="43"/>
      <c r="F20" s="64"/>
      <c r="G20" s="45"/>
      <c r="H20" s="46"/>
      <c r="I20" s="46"/>
      <c r="J20" s="46"/>
      <c r="K20" s="46"/>
      <c r="L20" s="46"/>
      <c r="M20" s="47"/>
    </row>
    <row r="21" spans="1:13" ht="16.2" thickBot="1" x14ac:dyDescent="0.35">
      <c r="A21" s="293" t="s">
        <v>233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5"/>
    </row>
    <row r="22" spans="1:13" ht="19.95" customHeight="1" x14ac:dyDescent="0.3">
      <c r="A22" s="171">
        <v>1</v>
      </c>
      <c r="B22" s="156" t="s">
        <v>323</v>
      </c>
      <c r="C22" s="182">
        <v>2009</v>
      </c>
      <c r="D22" s="157" t="s">
        <v>23</v>
      </c>
      <c r="E22" s="157" t="s">
        <v>18</v>
      </c>
      <c r="F22" s="187" t="s">
        <v>374</v>
      </c>
      <c r="G22" s="156" t="s">
        <v>327</v>
      </c>
      <c r="H22" s="156">
        <v>21.3</v>
      </c>
      <c r="I22" s="156" t="s">
        <v>328</v>
      </c>
      <c r="J22" s="156">
        <v>83.2</v>
      </c>
      <c r="K22" s="192" t="s">
        <v>329</v>
      </c>
      <c r="L22" s="156">
        <v>59.3</v>
      </c>
      <c r="M22" s="165">
        <f>SUM(H22+J22+L22)</f>
        <v>163.80000000000001</v>
      </c>
    </row>
    <row r="23" spans="1:13" ht="18" customHeight="1" x14ac:dyDescent="0.3">
      <c r="A23" s="173">
        <v>2</v>
      </c>
      <c r="B23" s="160" t="s">
        <v>382</v>
      </c>
      <c r="C23" s="185">
        <v>2009</v>
      </c>
      <c r="D23" s="106" t="s">
        <v>23</v>
      </c>
      <c r="E23" s="106" t="s">
        <v>18</v>
      </c>
      <c r="F23" s="186" t="s">
        <v>374</v>
      </c>
      <c r="G23" s="160" t="s">
        <v>330</v>
      </c>
      <c r="H23" s="160">
        <v>13.2</v>
      </c>
      <c r="I23" s="160" t="s">
        <v>331</v>
      </c>
      <c r="J23" s="160">
        <v>91.3</v>
      </c>
      <c r="K23" s="160" t="s">
        <v>332</v>
      </c>
      <c r="L23" s="160">
        <v>35.1</v>
      </c>
      <c r="M23" s="166">
        <f>SUM(H23+J23+L23)</f>
        <v>139.6</v>
      </c>
    </row>
    <row r="24" spans="1:13" ht="31.8" thickBot="1" x14ac:dyDescent="0.35">
      <c r="A24" s="174">
        <v>3</v>
      </c>
      <c r="B24" s="163" t="s">
        <v>322</v>
      </c>
      <c r="C24" s="180">
        <v>2009</v>
      </c>
      <c r="D24" s="77" t="s">
        <v>23</v>
      </c>
      <c r="E24" s="178" t="s">
        <v>18</v>
      </c>
      <c r="F24" s="191" t="s">
        <v>375</v>
      </c>
      <c r="G24" s="163" t="s">
        <v>324</v>
      </c>
      <c r="H24" s="163">
        <v>0</v>
      </c>
      <c r="I24" s="163" t="s">
        <v>325</v>
      </c>
      <c r="J24" s="163">
        <v>64.3</v>
      </c>
      <c r="K24" s="163" t="s">
        <v>326</v>
      </c>
      <c r="L24" s="163">
        <v>1.2</v>
      </c>
      <c r="M24" s="167">
        <f>SUM(H24+J24+L24)</f>
        <v>65.5</v>
      </c>
    </row>
    <row r="25" spans="1:13" ht="16.2" thickBot="1" x14ac:dyDescent="0.35">
      <c r="B25" s="59"/>
      <c r="C25" s="63"/>
      <c r="D25" s="46"/>
      <c r="E25" s="46"/>
      <c r="F25" s="64"/>
    </row>
    <row r="26" spans="1:13" ht="16.2" thickBot="1" x14ac:dyDescent="0.35">
      <c r="A26" s="293" t="s">
        <v>234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5"/>
    </row>
    <row r="27" spans="1:13" x14ac:dyDescent="0.3">
      <c r="A27" s="175">
        <v>1</v>
      </c>
      <c r="B27" s="156" t="s">
        <v>342</v>
      </c>
      <c r="C27" s="181">
        <v>2008</v>
      </c>
      <c r="D27" s="157" t="s">
        <v>30</v>
      </c>
      <c r="E27" s="172" t="s">
        <v>8</v>
      </c>
      <c r="F27" s="187" t="s">
        <v>374</v>
      </c>
      <c r="G27" s="156" t="s">
        <v>362</v>
      </c>
      <c r="H27" s="156">
        <v>15.6</v>
      </c>
      <c r="I27" s="156" t="s">
        <v>363</v>
      </c>
      <c r="J27" s="156">
        <v>88.4</v>
      </c>
      <c r="K27" s="156" t="s">
        <v>364</v>
      </c>
      <c r="L27" s="156">
        <v>64.3</v>
      </c>
      <c r="M27" s="165">
        <f>SUM(H27+J27+L27)</f>
        <v>168.3</v>
      </c>
    </row>
    <row r="28" spans="1:13" x14ac:dyDescent="0.3">
      <c r="A28" s="173">
        <v>2</v>
      </c>
      <c r="B28" s="160" t="s">
        <v>345</v>
      </c>
      <c r="C28" s="185">
        <v>2006</v>
      </c>
      <c r="D28" s="177" t="s">
        <v>57</v>
      </c>
      <c r="E28" s="176" t="s">
        <v>8</v>
      </c>
      <c r="F28" s="186" t="s">
        <v>374</v>
      </c>
      <c r="G28" s="160" t="s">
        <v>371</v>
      </c>
      <c r="H28" s="160">
        <v>15.8</v>
      </c>
      <c r="I28" s="160" t="s">
        <v>372</v>
      </c>
      <c r="J28" s="160">
        <v>89.6</v>
      </c>
      <c r="K28" s="160" t="s">
        <v>373</v>
      </c>
      <c r="L28" s="160">
        <v>35.5</v>
      </c>
      <c r="M28" s="166">
        <f>SUM(H28+J28+L28)</f>
        <v>140.89999999999998</v>
      </c>
    </row>
    <row r="29" spans="1:13" x14ac:dyDescent="0.3">
      <c r="A29" s="173">
        <v>3</v>
      </c>
      <c r="B29" s="160" t="s">
        <v>343</v>
      </c>
      <c r="C29" s="185">
        <v>2008</v>
      </c>
      <c r="D29" s="106" t="s">
        <v>30</v>
      </c>
      <c r="E29" s="176" t="s">
        <v>8</v>
      </c>
      <c r="F29" s="186" t="s">
        <v>374</v>
      </c>
      <c r="G29" s="160" t="s">
        <v>365</v>
      </c>
      <c r="H29" s="160">
        <v>13.2</v>
      </c>
      <c r="I29" s="160" t="s">
        <v>366</v>
      </c>
      <c r="J29" s="160">
        <v>76.2</v>
      </c>
      <c r="K29" s="160" t="s">
        <v>367</v>
      </c>
      <c r="L29" s="160">
        <v>35.799999999999997</v>
      </c>
      <c r="M29" s="166">
        <f>SUM(H29+J29+L29)</f>
        <v>125.2</v>
      </c>
    </row>
    <row r="30" spans="1:13" ht="16.95" customHeight="1" thickBot="1" x14ac:dyDescent="0.35">
      <c r="A30" s="174">
        <v>4</v>
      </c>
      <c r="B30" s="163" t="s">
        <v>344</v>
      </c>
      <c r="C30" s="193">
        <v>2007</v>
      </c>
      <c r="D30" s="77" t="s">
        <v>30</v>
      </c>
      <c r="E30" s="178" t="s">
        <v>8</v>
      </c>
      <c r="F30" s="191" t="s">
        <v>375</v>
      </c>
      <c r="G30" s="163" t="s">
        <v>368</v>
      </c>
      <c r="H30" s="163">
        <v>2.5</v>
      </c>
      <c r="I30" s="163" t="s">
        <v>369</v>
      </c>
      <c r="J30" s="163">
        <v>53.8</v>
      </c>
      <c r="K30" s="163" t="s">
        <v>370</v>
      </c>
      <c r="L30" s="163">
        <v>0</v>
      </c>
      <c r="M30" s="167">
        <f>SUM(H30+J30+L30)</f>
        <v>56.3</v>
      </c>
    </row>
    <row r="31" spans="1:13" ht="16.2" thickBot="1" x14ac:dyDescent="0.35">
      <c r="A31" s="299" t="s">
        <v>235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1"/>
    </row>
    <row r="32" spans="1:13" x14ac:dyDescent="0.3">
      <c r="A32" s="175">
        <v>1</v>
      </c>
      <c r="B32" s="156" t="s">
        <v>346</v>
      </c>
      <c r="C32" s="181">
        <v>2007</v>
      </c>
      <c r="D32" s="179" t="s">
        <v>30</v>
      </c>
      <c r="E32" s="172" t="s">
        <v>18</v>
      </c>
      <c r="F32" s="187" t="s">
        <v>375</v>
      </c>
      <c r="G32" s="156" t="s">
        <v>350</v>
      </c>
      <c r="H32" s="156">
        <v>32.5</v>
      </c>
      <c r="I32" s="156" t="s">
        <v>351</v>
      </c>
      <c r="J32" s="156">
        <v>56.3</v>
      </c>
      <c r="K32" s="156" t="s">
        <v>352</v>
      </c>
      <c r="L32" s="156">
        <v>22.9</v>
      </c>
      <c r="M32" s="165">
        <f>SUM(H32+J32+L32)</f>
        <v>111.69999999999999</v>
      </c>
    </row>
    <row r="33" spans="1:13" x14ac:dyDescent="0.3">
      <c r="A33" s="173">
        <v>2</v>
      </c>
      <c r="B33" s="160" t="s">
        <v>347</v>
      </c>
      <c r="C33" s="185">
        <v>2007</v>
      </c>
      <c r="D33" s="106" t="s">
        <v>30</v>
      </c>
      <c r="E33" s="176" t="s">
        <v>18</v>
      </c>
      <c r="F33" s="186" t="s">
        <v>375</v>
      </c>
      <c r="G33" s="160" t="s">
        <v>353</v>
      </c>
      <c r="H33" s="160">
        <v>31.2</v>
      </c>
      <c r="I33" s="160" t="s">
        <v>354</v>
      </c>
      <c r="J33" s="160">
        <v>56.3</v>
      </c>
      <c r="K33" s="160" t="s">
        <v>355</v>
      </c>
      <c r="L33" s="160">
        <v>15.1</v>
      </c>
      <c r="M33" s="166">
        <f>SUM(H33+J33+L33)</f>
        <v>102.6</v>
      </c>
    </row>
    <row r="34" spans="1:13" x14ac:dyDescent="0.3">
      <c r="A34" s="173">
        <v>3</v>
      </c>
      <c r="B34" s="160" t="s">
        <v>348</v>
      </c>
      <c r="C34" s="16">
        <v>2008</v>
      </c>
      <c r="D34" s="106" t="s">
        <v>30</v>
      </c>
      <c r="E34" s="176" t="s">
        <v>18</v>
      </c>
      <c r="F34" s="186" t="s">
        <v>374</v>
      </c>
      <c r="G34" s="160" t="s">
        <v>356</v>
      </c>
      <c r="H34" s="160">
        <v>23.6</v>
      </c>
      <c r="I34" s="160" t="s">
        <v>357</v>
      </c>
      <c r="J34" s="160">
        <v>90.7</v>
      </c>
      <c r="K34" s="160" t="s">
        <v>358</v>
      </c>
      <c r="L34" s="160">
        <v>55.3</v>
      </c>
      <c r="M34" s="166">
        <f>SUM(H34+J34+L34)</f>
        <v>169.60000000000002</v>
      </c>
    </row>
    <row r="35" spans="1:13" ht="16.95" customHeight="1" thickBot="1" x14ac:dyDescent="0.35">
      <c r="A35" s="174">
        <v>4</v>
      </c>
      <c r="B35" s="163" t="s">
        <v>349</v>
      </c>
      <c r="C35" s="75">
        <v>2008</v>
      </c>
      <c r="D35" s="77" t="s">
        <v>30</v>
      </c>
      <c r="E35" s="178" t="s">
        <v>18</v>
      </c>
      <c r="F35" s="188" t="s">
        <v>374</v>
      </c>
      <c r="G35" s="163" t="s">
        <v>359</v>
      </c>
      <c r="H35" s="163">
        <v>41.8</v>
      </c>
      <c r="I35" s="163" t="s">
        <v>360</v>
      </c>
      <c r="J35" s="163">
        <v>94.2</v>
      </c>
      <c r="K35" s="163" t="s">
        <v>361</v>
      </c>
      <c r="L35" s="163">
        <v>56.3</v>
      </c>
      <c r="M35" s="167">
        <f>SUM(H35+J35+L35)</f>
        <v>192.3</v>
      </c>
    </row>
  </sheetData>
  <sortState xmlns:xlrd2="http://schemas.microsoft.com/office/spreadsheetml/2017/richdata2" ref="B7:M11">
    <sortCondition descending="1" ref="M7:M11"/>
  </sortState>
  <mergeCells count="11">
    <mergeCell ref="A6:M6"/>
    <mergeCell ref="A1:M1"/>
    <mergeCell ref="A2:M2"/>
    <mergeCell ref="B3:G3"/>
    <mergeCell ref="H3:J3"/>
    <mergeCell ref="K3:L3"/>
    <mergeCell ref="A13:M13"/>
    <mergeCell ref="A16:M16"/>
    <mergeCell ref="A21:M21"/>
    <mergeCell ref="A26:M26"/>
    <mergeCell ref="A31:M31"/>
  </mergeCells>
  <conditionalFormatting sqref="F7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{67992BAE-D7D2-0346-9184-A85D7825C765}</x14:id>
        </ext>
      </extLst>
    </cfRule>
  </conditionalFormatting>
  <conditionalFormatting sqref="F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{D1FF2F75-D23B-464A-A009-81A9DF22402A}</x14:id>
        </ext>
      </extLst>
    </cfRule>
  </conditionalFormatting>
  <conditionalFormatting sqref="F9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{292BC8DB-5FC4-9D47-8574-6829823D4B86}</x14:id>
        </ext>
      </extLst>
    </cfRule>
  </conditionalFormatting>
  <conditionalFormatting sqref="F1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{939F147B-4150-BA48-8DCA-85E123F104D9}</x14:id>
        </ext>
      </extLst>
    </cfRule>
  </conditionalFormatting>
  <conditionalFormatting sqref="F11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{856BA1CD-E24C-4146-9B73-FC4D4349C1DA}</x14:id>
        </ext>
      </extLst>
    </cfRule>
  </conditionalFormatting>
  <conditionalFormatting sqref="F14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{9CFDC6DE-331C-484E-9B7D-B55E025086D1}</x14:id>
        </ext>
      </extLst>
    </cfRule>
  </conditionalFormatting>
  <conditionalFormatting sqref="F1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{C00EB231-A36E-0E48-AEC5-DD3B077C1285}</x14:id>
        </ext>
      </extLst>
    </cfRule>
  </conditionalFormatting>
  <conditionalFormatting sqref="F18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{3EA2A48D-5DE0-5F4B-B6BC-66DAE0F926A7}</x14:id>
        </ext>
      </extLst>
    </cfRule>
  </conditionalFormatting>
  <conditionalFormatting sqref="F19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{18B78D32-5E36-344E-8B38-31EBE4DD389A}</x14:id>
        </ext>
      </extLst>
    </cfRule>
  </conditionalFormatting>
  <conditionalFormatting sqref="F22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{D88F15E9-8C81-6942-B886-271C102881F3}</x14:id>
        </ext>
      </extLst>
    </cfRule>
  </conditionalFormatting>
  <conditionalFormatting sqref="F23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{16584ED0-4AE3-2642-912F-87C8BFA6D0F5}</x14:id>
        </ext>
      </extLst>
    </cfRule>
  </conditionalFormatting>
  <conditionalFormatting sqref="F24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{9EFCFB79-3652-3442-90C8-2B5EA7875608}</x14:id>
        </ext>
      </extLst>
    </cfRule>
  </conditionalFormatting>
  <conditionalFormatting sqref="F27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{61024078-6B5B-6E47-923F-17C32785D5D7}</x14:id>
        </ext>
      </extLst>
    </cfRule>
  </conditionalFormatting>
  <conditionalFormatting sqref="F28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{F1869088-5CF5-0C41-811D-1314A2EF505A}</x14:id>
        </ext>
      </extLst>
    </cfRule>
  </conditionalFormatting>
  <conditionalFormatting sqref="F29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{2736EC03-9BD3-5148-9B6C-CDD57BFB8B25}</x14:id>
        </ext>
      </extLst>
    </cfRule>
  </conditionalFormatting>
  <conditionalFormatting sqref="F30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{4D2160E1-8699-A94E-AE30-11DA634C0E04}</x14:id>
        </ext>
      </extLst>
    </cfRule>
  </conditionalFormatting>
  <conditionalFormatting sqref="F32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{B620A868-FB90-1142-AC1D-086B1564F659}</x14:id>
        </ext>
      </extLst>
    </cfRule>
  </conditionalFormatting>
  <conditionalFormatting sqref="F3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{61E71771-FDAA-B743-BE5A-19B8D47B87BF}</x14:id>
        </ext>
      </extLst>
    </cfRule>
  </conditionalFormatting>
  <conditionalFormatting sqref="F34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{FC56C242-FD43-EB46-A9E5-15B4FC9D82F8}</x14:id>
        </ext>
      </extLst>
    </cfRule>
  </conditionalFormatting>
  <conditionalFormatting sqref="F35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{61D0E8AE-AFBE-EA4E-80A1-B6F7ADA4CED5}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992BAE-D7D2-0346-9184-A85D7825C7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D1FF2F75-D23B-464A-A009-81A9DF224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292BC8DB-5FC4-9D47-8574-6829823D4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939F147B-4150-BA48-8DCA-85E123F10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856BA1CD-E24C-4146-9B73-FC4D4349C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9CFDC6DE-331C-484E-9B7D-B55E025086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C00EB231-A36E-0E48-AEC5-DD3B077C1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3EA2A48D-5DE0-5F4B-B6BC-66DAE0F92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18B78D32-5E36-344E-8B38-31EBE4DD38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D88F15E9-8C81-6942-B886-271C102881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16584ED0-4AE3-2642-912F-87C8BFA6D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9EFCFB79-3652-3442-90C8-2B5EA78756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61024078-6B5B-6E47-923F-17C32785D5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F1869088-5CF5-0C41-811D-1314A2EF50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2736EC03-9BD3-5148-9B6C-CDD57BFB8B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F29</xm:sqref>
        </x14:conditionalFormatting>
        <x14:conditionalFormatting xmlns:xm="http://schemas.microsoft.com/office/excel/2006/main">
          <x14:cfRule type="dataBar" id="{4D2160E1-8699-A94E-AE30-11DA634C0E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B620A868-FB90-1142-AC1D-086B1564F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</xm:sqref>
        </x14:conditionalFormatting>
        <x14:conditionalFormatting xmlns:xm="http://schemas.microsoft.com/office/excel/2006/main">
          <x14:cfRule type="dataBar" id="{61E71771-FDAA-B743-BE5A-19B8D47B87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F33</xm:sqref>
        </x14:conditionalFormatting>
        <x14:conditionalFormatting xmlns:xm="http://schemas.microsoft.com/office/excel/2006/main">
          <x14:cfRule type="dataBar" id="{FC56C242-FD43-EB46-A9E5-15B4FC9D82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61D0E8AE-AFBE-EA4E-80A1-B6F7ADA4CE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EECB-0AA1-3C41-91EA-5441D0DB7F78}">
  <dimension ref="A1:O96"/>
  <sheetViews>
    <sheetView topLeftCell="A5" workbookViewId="0">
      <selection activeCell="B12" sqref="B12"/>
    </sheetView>
  </sheetViews>
  <sheetFormatPr baseColWidth="10" defaultRowHeight="15.6" x14ac:dyDescent="0.3"/>
  <cols>
    <col min="2" max="2" width="36.5" customWidth="1"/>
    <col min="6" max="6" width="27.296875" customWidth="1"/>
    <col min="7" max="7" width="18.19921875" customWidth="1"/>
    <col min="10" max="10" width="11.796875" customWidth="1"/>
    <col min="12" max="12" width="12.69921875" customWidth="1"/>
  </cols>
  <sheetData>
    <row r="1" spans="1:15" ht="49.95" customHeight="1" x14ac:dyDescent="0.3">
      <c r="A1" s="287" t="s">
        <v>385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5" ht="82.05" customHeight="1" x14ac:dyDescent="0.3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5" ht="78" customHeight="1" thickBot="1" x14ac:dyDescent="0.35">
      <c r="A3" s="1"/>
      <c r="B3" s="297" t="s">
        <v>386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15" ht="29.4" thickBot="1" x14ac:dyDescent="0.35">
      <c r="A4" s="132" t="s">
        <v>1</v>
      </c>
      <c r="B4" s="133" t="s">
        <v>223</v>
      </c>
      <c r="C4" s="134" t="s">
        <v>224</v>
      </c>
      <c r="D4" s="133" t="s">
        <v>2</v>
      </c>
      <c r="E4" s="133" t="s">
        <v>225</v>
      </c>
      <c r="F4" s="133" t="s">
        <v>3</v>
      </c>
      <c r="G4" s="133" t="s">
        <v>387</v>
      </c>
      <c r="H4" s="134" t="s">
        <v>226</v>
      </c>
      <c r="I4" s="133" t="s">
        <v>227</v>
      </c>
      <c r="J4" s="133" t="s">
        <v>228</v>
      </c>
      <c r="K4" s="134" t="s">
        <v>227</v>
      </c>
      <c r="L4" s="133" t="s">
        <v>229</v>
      </c>
      <c r="M4" s="134" t="s">
        <v>227</v>
      </c>
      <c r="N4" s="135" t="s">
        <v>392</v>
      </c>
    </row>
    <row r="5" spans="1:15" ht="16.2" thickBot="1" x14ac:dyDescent="0.35">
      <c r="A5" s="40"/>
      <c r="B5" s="67"/>
      <c r="C5" s="39"/>
      <c r="D5" s="67"/>
      <c r="E5" s="67"/>
      <c r="F5" s="67"/>
      <c r="G5" s="67"/>
      <c r="H5" s="39"/>
      <c r="I5" s="67"/>
      <c r="J5" s="67"/>
      <c r="K5" s="39"/>
      <c r="L5" s="67"/>
      <c r="M5" s="39"/>
      <c r="N5" s="67"/>
    </row>
    <row r="6" spans="1:15" ht="21.6" thickBot="1" x14ac:dyDescent="0.45">
      <c r="A6" s="305" t="s">
        <v>230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7"/>
    </row>
    <row r="7" spans="1:15" ht="19.05" customHeight="1" x14ac:dyDescent="0.3">
      <c r="A7" s="155">
        <v>1</v>
      </c>
      <c r="B7" s="204" t="s">
        <v>393</v>
      </c>
      <c r="C7" s="204">
        <v>2011</v>
      </c>
      <c r="D7" s="205" t="s">
        <v>7</v>
      </c>
      <c r="E7" s="206" t="s">
        <v>8</v>
      </c>
      <c r="F7" s="204"/>
      <c r="G7" s="204" t="s">
        <v>390</v>
      </c>
      <c r="H7" s="207" t="s">
        <v>248</v>
      </c>
      <c r="I7" s="207">
        <v>41.8</v>
      </c>
      <c r="J7" s="207" t="s">
        <v>249</v>
      </c>
      <c r="K7" s="207">
        <v>89</v>
      </c>
      <c r="L7" s="207" t="s">
        <v>250</v>
      </c>
      <c r="M7" s="207">
        <v>71.599999999999994</v>
      </c>
      <c r="N7" s="126">
        <f t="shared" ref="N7:N17" si="0">SUM(I7+K7+M7)</f>
        <v>202.4</v>
      </c>
    </row>
    <row r="8" spans="1:15" ht="19.05" customHeight="1" x14ac:dyDescent="0.3">
      <c r="A8" s="159">
        <v>2</v>
      </c>
      <c r="B8" s="208" t="s">
        <v>71</v>
      </c>
      <c r="C8" s="208">
        <v>2011</v>
      </c>
      <c r="D8" s="209" t="s">
        <v>7</v>
      </c>
      <c r="E8" s="210" t="s">
        <v>8</v>
      </c>
      <c r="F8" s="208" t="s">
        <v>61</v>
      </c>
      <c r="G8" s="208" t="s">
        <v>389</v>
      </c>
      <c r="H8" s="211" t="s">
        <v>101</v>
      </c>
      <c r="I8" s="212">
        <v>30.2</v>
      </c>
      <c r="J8" s="212" t="s">
        <v>191</v>
      </c>
      <c r="K8" s="212">
        <v>87.8</v>
      </c>
      <c r="L8" s="212" t="s">
        <v>145</v>
      </c>
      <c r="M8" s="212">
        <v>58.3</v>
      </c>
      <c r="N8" s="202">
        <f t="shared" si="0"/>
        <v>176.3</v>
      </c>
    </row>
    <row r="9" spans="1:15" ht="16.05" customHeight="1" x14ac:dyDescent="0.3">
      <c r="A9" s="159">
        <v>3</v>
      </c>
      <c r="B9" s="213" t="s">
        <v>10</v>
      </c>
      <c r="C9" s="213">
        <v>2012</v>
      </c>
      <c r="D9" s="213" t="s">
        <v>7</v>
      </c>
      <c r="E9" s="210" t="s">
        <v>8</v>
      </c>
      <c r="F9" s="213" t="s">
        <v>407</v>
      </c>
      <c r="G9" s="208" t="s">
        <v>389</v>
      </c>
      <c r="H9" s="211" t="s">
        <v>93</v>
      </c>
      <c r="I9" s="212">
        <v>34.5</v>
      </c>
      <c r="J9" s="212" t="s">
        <v>183</v>
      </c>
      <c r="K9" s="212">
        <v>73.900000000000006</v>
      </c>
      <c r="L9" s="212" t="s">
        <v>144</v>
      </c>
      <c r="M9" s="211">
        <v>53.3</v>
      </c>
      <c r="N9" s="202">
        <f t="shared" si="0"/>
        <v>161.69999999999999</v>
      </c>
    </row>
    <row r="10" spans="1:15" x14ac:dyDescent="0.3">
      <c r="A10" s="12">
        <v>4</v>
      </c>
      <c r="B10" s="208" t="s">
        <v>394</v>
      </c>
      <c r="C10" s="208">
        <v>2011</v>
      </c>
      <c r="D10" s="209" t="s">
        <v>7</v>
      </c>
      <c r="E10" s="210" t="s">
        <v>8</v>
      </c>
      <c r="F10" s="213"/>
      <c r="G10" s="208" t="s">
        <v>390</v>
      </c>
      <c r="H10" s="214" t="s">
        <v>251</v>
      </c>
      <c r="I10" s="214">
        <v>5.5</v>
      </c>
      <c r="J10" s="214" t="s">
        <v>252</v>
      </c>
      <c r="K10" s="214">
        <v>80.3</v>
      </c>
      <c r="L10" s="214" t="s">
        <v>253</v>
      </c>
      <c r="M10" s="214">
        <v>62.3</v>
      </c>
      <c r="N10" s="127">
        <f t="shared" si="0"/>
        <v>148.1</v>
      </c>
      <c r="O10" s="194"/>
    </row>
    <row r="11" spans="1:15" x14ac:dyDescent="0.3">
      <c r="A11" s="12">
        <v>5</v>
      </c>
      <c r="B11" s="208" t="s">
        <v>69</v>
      </c>
      <c r="C11" s="208">
        <v>2011</v>
      </c>
      <c r="D11" s="213" t="s">
        <v>7</v>
      </c>
      <c r="E11" s="210" t="s">
        <v>8</v>
      </c>
      <c r="F11" s="208" t="s">
        <v>61</v>
      </c>
      <c r="G11" s="208" t="s">
        <v>389</v>
      </c>
      <c r="H11" s="211" t="s">
        <v>99</v>
      </c>
      <c r="I11" s="212">
        <v>11.9</v>
      </c>
      <c r="J11" s="212" t="s">
        <v>189</v>
      </c>
      <c r="K11" s="212">
        <v>76.8</v>
      </c>
      <c r="L11" s="212" t="s">
        <v>146</v>
      </c>
      <c r="M11" s="212">
        <v>57.8</v>
      </c>
      <c r="N11" s="202">
        <f t="shared" si="0"/>
        <v>146.5</v>
      </c>
      <c r="O11" s="194"/>
    </row>
    <row r="12" spans="1:15" ht="16.05" customHeight="1" x14ac:dyDescent="0.3">
      <c r="A12" s="12">
        <v>6</v>
      </c>
      <c r="B12" s="208" t="s">
        <v>395</v>
      </c>
      <c r="C12" s="208">
        <v>2013</v>
      </c>
      <c r="D12" s="209" t="s">
        <v>7</v>
      </c>
      <c r="E12" s="210" t="s">
        <v>8</v>
      </c>
      <c r="F12" s="208"/>
      <c r="G12" s="208" t="s">
        <v>390</v>
      </c>
      <c r="H12" s="214" t="s">
        <v>254</v>
      </c>
      <c r="I12" s="214">
        <v>7.2</v>
      </c>
      <c r="J12" s="214" t="s">
        <v>255</v>
      </c>
      <c r="K12" s="214">
        <v>84.9</v>
      </c>
      <c r="L12" s="214" t="s">
        <v>256</v>
      </c>
      <c r="M12" s="214">
        <v>47.8</v>
      </c>
      <c r="N12" s="127">
        <f t="shared" si="0"/>
        <v>139.9</v>
      </c>
      <c r="O12" s="79"/>
    </row>
    <row r="13" spans="1:15" ht="15" customHeight="1" x14ac:dyDescent="0.3">
      <c r="A13" s="12">
        <v>7</v>
      </c>
      <c r="B13" s="213" t="s">
        <v>42</v>
      </c>
      <c r="C13" s="213">
        <v>2011</v>
      </c>
      <c r="D13" s="213" t="s">
        <v>7</v>
      </c>
      <c r="E13" s="210" t="s">
        <v>8</v>
      </c>
      <c r="F13" s="213" t="s">
        <v>408</v>
      </c>
      <c r="G13" s="208" t="s">
        <v>389</v>
      </c>
      <c r="H13" s="211" t="s">
        <v>98</v>
      </c>
      <c r="I13" s="212">
        <v>8.9</v>
      </c>
      <c r="J13" s="212" t="s">
        <v>188</v>
      </c>
      <c r="K13" s="212">
        <v>76.8</v>
      </c>
      <c r="L13" s="212" t="s">
        <v>148</v>
      </c>
      <c r="M13" s="212">
        <v>38.299999999999997</v>
      </c>
      <c r="N13" s="202">
        <f t="shared" si="0"/>
        <v>124</v>
      </c>
      <c r="O13" s="79"/>
    </row>
    <row r="14" spans="1:15" x14ac:dyDescent="0.3">
      <c r="A14" s="12">
        <v>8</v>
      </c>
      <c r="B14" s="213" t="s">
        <v>15</v>
      </c>
      <c r="C14" s="213">
        <v>2012</v>
      </c>
      <c r="D14" s="213" t="s">
        <v>7</v>
      </c>
      <c r="E14" s="210" t="s">
        <v>8</v>
      </c>
      <c r="F14" s="213" t="s">
        <v>407</v>
      </c>
      <c r="G14" s="208" t="s">
        <v>389</v>
      </c>
      <c r="H14" s="211" t="s">
        <v>96</v>
      </c>
      <c r="I14" s="212">
        <v>0</v>
      </c>
      <c r="J14" s="212" t="s">
        <v>186</v>
      </c>
      <c r="K14" s="212">
        <v>82</v>
      </c>
      <c r="L14" s="212" t="s">
        <v>149</v>
      </c>
      <c r="M14" s="212">
        <v>35.5</v>
      </c>
      <c r="N14" s="202">
        <f t="shared" si="0"/>
        <v>117.5</v>
      </c>
      <c r="O14" s="79"/>
    </row>
    <row r="15" spans="1:15" x14ac:dyDescent="0.3">
      <c r="A15" s="12">
        <v>9</v>
      </c>
      <c r="B15" s="209" t="s">
        <v>16</v>
      </c>
      <c r="C15" s="215">
        <v>2011</v>
      </c>
      <c r="D15" s="213" t="s">
        <v>7</v>
      </c>
      <c r="E15" s="209" t="s">
        <v>8</v>
      </c>
      <c r="F15" s="216" t="s">
        <v>409</v>
      </c>
      <c r="G15" s="208" t="s">
        <v>389</v>
      </c>
      <c r="H15" s="211" t="s">
        <v>95</v>
      </c>
      <c r="I15" s="212">
        <v>55.3</v>
      </c>
      <c r="J15" s="212" t="s">
        <v>185</v>
      </c>
      <c r="K15" s="212">
        <v>49.8</v>
      </c>
      <c r="L15" s="212" t="s">
        <v>153</v>
      </c>
      <c r="M15" s="211">
        <v>6.8</v>
      </c>
      <c r="N15" s="202">
        <f t="shared" si="0"/>
        <v>111.89999999999999</v>
      </c>
      <c r="O15" s="79"/>
    </row>
    <row r="16" spans="1:15" x14ac:dyDescent="0.3">
      <c r="A16" s="12">
        <v>10</v>
      </c>
      <c r="B16" s="208" t="s">
        <v>396</v>
      </c>
      <c r="C16" s="208">
        <v>2012</v>
      </c>
      <c r="D16" s="209" t="s">
        <v>7</v>
      </c>
      <c r="E16" s="210" t="s">
        <v>8</v>
      </c>
      <c r="F16" s="213"/>
      <c r="G16" s="208" t="s">
        <v>390</v>
      </c>
      <c r="H16" s="214" t="s">
        <v>260</v>
      </c>
      <c r="I16" s="214">
        <v>0</v>
      </c>
      <c r="J16" s="214" t="s">
        <v>261</v>
      </c>
      <c r="K16" s="214">
        <v>84.9</v>
      </c>
      <c r="L16" s="214" t="s">
        <v>262</v>
      </c>
      <c r="M16" s="214">
        <v>26.2</v>
      </c>
      <c r="N16" s="127">
        <f t="shared" si="0"/>
        <v>111.10000000000001</v>
      </c>
      <c r="O16" s="194"/>
    </row>
    <row r="17" spans="1:15" x14ac:dyDescent="0.3">
      <c r="A17" s="12">
        <v>11</v>
      </c>
      <c r="B17" s="208" t="s">
        <v>397</v>
      </c>
      <c r="C17" s="208">
        <v>2011</v>
      </c>
      <c r="D17" s="209" t="s">
        <v>7</v>
      </c>
      <c r="E17" s="210" t="s">
        <v>8</v>
      </c>
      <c r="F17" s="213"/>
      <c r="G17" s="208" t="s">
        <v>390</v>
      </c>
      <c r="H17" s="214" t="s">
        <v>257</v>
      </c>
      <c r="I17" s="214">
        <v>4</v>
      </c>
      <c r="J17" s="214" t="s">
        <v>258</v>
      </c>
      <c r="K17" s="214">
        <v>72.2</v>
      </c>
      <c r="L17" s="214" t="s">
        <v>259</v>
      </c>
      <c r="M17" s="214">
        <v>29.8</v>
      </c>
      <c r="N17" s="127">
        <f t="shared" si="0"/>
        <v>106</v>
      </c>
      <c r="O17" s="195"/>
    </row>
    <row r="18" spans="1:15" x14ac:dyDescent="0.3">
      <c r="A18" s="12">
        <v>12</v>
      </c>
      <c r="B18" s="217" t="s">
        <v>73</v>
      </c>
      <c r="C18" s="208">
        <v>2012</v>
      </c>
      <c r="D18" s="209" t="s">
        <v>7</v>
      </c>
      <c r="E18" s="210" t="s">
        <v>8</v>
      </c>
      <c r="F18" s="208" t="s">
        <v>61</v>
      </c>
      <c r="G18" s="208" t="s">
        <v>389</v>
      </c>
      <c r="H18" s="211" t="s">
        <v>102</v>
      </c>
      <c r="I18" s="212">
        <v>11.7</v>
      </c>
      <c r="J18" s="212" t="s">
        <v>192</v>
      </c>
      <c r="K18" s="212">
        <v>73.900000000000006</v>
      </c>
      <c r="L18" s="212" t="s">
        <v>151</v>
      </c>
      <c r="M18" s="212">
        <v>19.600000000000001</v>
      </c>
      <c r="N18" s="202">
        <v>105.2</v>
      </c>
      <c r="O18" s="195"/>
    </row>
    <row r="19" spans="1:15" x14ac:dyDescent="0.3">
      <c r="A19" s="12">
        <v>13</v>
      </c>
      <c r="B19" s="213" t="s">
        <v>47</v>
      </c>
      <c r="C19" s="213">
        <v>2011</v>
      </c>
      <c r="D19" s="213" t="s">
        <v>7</v>
      </c>
      <c r="E19" s="213" t="s">
        <v>8</v>
      </c>
      <c r="F19" s="216" t="s">
        <v>409</v>
      </c>
      <c r="G19" s="208" t="s">
        <v>389</v>
      </c>
      <c r="H19" s="218" t="s">
        <v>94</v>
      </c>
      <c r="I19" s="212">
        <v>45.8</v>
      </c>
      <c r="J19" s="212" t="s">
        <v>184</v>
      </c>
      <c r="K19" s="212">
        <v>54.8</v>
      </c>
      <c r="L19" s="212" t="s">
        <v>147</v>
      </c>
      <c r="M19" s="211">
        <v>2.9</v>
      </c>
      <c r="N19" s="202">
        <f>SUM(I19+K19+M19)</f>
        <v>103.5</v>
      </c>
      <c r="O19" s="195"/>
    </row>
    <row r="20" spans="1:15" x14ac:dyDescent="0.3">
      <c r="A20" s="12">
        <v>14</v>
      </c>
      <c r="B20" s="208" t="s">
        <v>72</v>
      </c>
      <c r="C20" s="208">
        <v>2011</v>
      </c>
      <c r="D20" s="213" t="s">
        <v>7</v>
      </c>
      <c r="E20" s="210" t="s">
        <v>8</v>
      </c>
      <c r="F20" s="208" t="s">
        <v>61</v>
      </c>
      <c r="G20" s="208" t="s">
        <v>389</v>
      </c>
      <c r="H20" s="211" t="s">
        <v>104</v>
      </c>
      <c r="I20" s="212">
        <v>0</v>
      </c>
      <c r="J20" s="212" t="s">
        <v>194</v>
      </c>
      <c r="K20" s="212">
        <v>74.5</v>
      </c>
      <c r="L20" s="212" t="s">
        <v>150</v>
      </c>
      <c r="M20" s="212">
        <v>25.2</v>
      </c>
      <c r="N20" s="202">
        <v>99.7</v>
      </c>
      <c r="O20" s="195"/>
    </row>
    <row r="21" spans="1:15" x14ac:dyDescent="0.3">
      <c r="A21" s="12">
        <v>15</v>
      </c>
      <c r="B21" s="214" t="s">
        <v>301</v>
      </c>
      <c r="C21" s="214">
        <v>2011</v>
      </c>
      <c r="D21" s="214" t="s">
        <v>7</v>
      </c>
      <c r="E21" s="212" t="s">
        <v>8</v>
      </c>
      <c r="F21" s="219" t="s">
        <v>375</v>
      </c>
      <c r="G21" s="219" t="s">
        <v>388</v>
      </c>
      <c r="H21" s="220" t="s">
        <v>305</v>
      </c>
      <c r="I21" s="214">
        <v>18</v>
      </c>
      <c r="J21" s="220" t="s">
        <v>306</v>
      </c>
      <c r="K21" s="214">
        <v>69.8</v>
      </c>
      <c r="L21" s="220" t="s">
        <v>307</v>
      </c>
      <c r="M21" s="214">
        <v>23.2</v>
      </c>
      <c r="N21" s="221">
        <f>SUM(+K21+M21)</f>
        <v>93</v>
      </c>
      <c r="O21" s="195"/>
    </row>
    <row r="22" spans="1:15" ht="16.05" customHeight="1" x14ac:dyDescent="0.3">
      <c r="A22" s="12">
        <v>16</v>
      </c>
      <c r="B22" s="217" t="s">
        <v>74</v>
      </c>
      <c r="C22" s="208">
        <v>2012</v>
      </c>
      <c r="D22" s="209" t="s">
        <v>7</v>
      </c>
      <c r="E22" s="210" t="s">
        <v>8</v>
      </c>
      <c r="F22" s="208" t="s">
        <v>61</v>
      </c>
      <c r="G22" s="208" t="s">
        <v>389</v>
      </c>
      <c r="H22" s="211" t="s">
        <v>103</v>
      </c>
      <c r="I22" s="212">
        <v>0</v>
      </c>
      <c r="J22" s="212" t="s">
        <v>193</v>
      </c>
      <c r="K22" s="212">
        <v>62.8</v>
      </c>
      <c r="L22" s="212" t="s">
        <v>150</v>
      </c>
      <c r="M22" s="212">
        <v>25.2</v>
      </c>
      <c r="N22" s="202">
        <v>88</v>
      </c>
      <c r="O22" s="195"/>
    </row>
    <row r="23" spans="1:15" ht="16.95" customHeight="1" x14ac:dyDescent="0.3">
      <c r="A23" s="12">
        <v>17</v>
      </c>
      <c r="B23" s="213" t="s">
        <v>6</v>
      </c>
      <c r="C23" s="210">
        <v>2011</v>
      </c>
      <c r="D23" s="209" t="s">
        <v>7</v>
      </c>
      <c r="E23" s="222" t="s">
        <v>8</v>
      </c>
      <c r="F23" s="216" t="s">
        <v>412</v>
      </c>
      <c r="G23" s="208" t="s">
        <v>389</v>
      </c>
      <c r="H23" s="211" t="s">
        <v>92</v>
      </c>
      <c r="I23" s="212">
        <v>83.2</v>
      </c>
      <c r="J23" s="212" t="s">
        <v>108</v>
      </c>
      <c r="K23" s="212"/>
      <c r="L23" s="212" t="s">
        <v>108</v>
      </c>
      <c r="M23" s="212"/>
      <c r="N23" s="202">
        <v>83.2</v>
      </c>
      <c r="O23" s="194"/>
    </row>
    <row r="24" spans="1:15" x14ac:dyDescent="0.3">
      <c r="A24" s="12">
        <v>18</v>
      </c>
      <c r="B24" s="213" t="s">
        <v>14</v>
      </c>
      <c r="C24" s="213">
        <v>2012</v>
      </c>
      <c r="D24" s="213" t="s">
        <v>7</v>
      </c>
      <c r="E24" s="210" t="s">
        <v>8</v>
      </c>
      <c r="F24" s="213" t="s">
        <v>407</v>
      </c>
      <c r="G24" s="208" t="s">
        <v>389</v>
      </c>
      <c r="H24" s="211" t="s">
        <v>97</v>
      </c>
      <c r="I24" s="212">
        <v>4.9000000000000004</v>
      </c>
      <c r="J24" s="212" t="s">
        <v>187</v>
      </c>
      <c r="K24" s="212">
        <v>57.8</v>
      </c>
      <c r="L24" s="212" t="s">
        <v>154</v>
      </c>
      <c r="M24" s="212">
        <v>19.3</v>
      </c>
      <c r="N24" s="202">
        <f t="shared" ref="N24:N29" si="1">SUM(I24+K24+M24)</f>
        <v>82</v>
      </c>
      <c r="O24" s="79"/>
    </row>
    <row r="25" spans="1:15" ht="16.05" customHeight="1" x14ac:dyDescent="0.3">
      <c r="A25" s="12">
        <v>19</v>
      </c>
      <c r="B25" s="208" t="s">
        <v>398</v>
      </c>
      <c r="C25" s="208">
        <v>2011</v>
      </c>
      <c r="D25" s="209" t="s">
        <v>7</v>
      </c>
      <c r="E25" s="210" t="s">
        <v>8</v>
      </c>
      <c r="F25" s="216"/>
      <c r="G25" s="208" t="s">
        <v>390</v>
      </c>
      <c r="H25" s="214" t="s">
        <v>263</v>
      </c>
      <c r="I25" s="214">
        <v>0</v>
      </c>
      <c r="J25" s="214" t="s">
        <v>264</v>
      </c>
      <c r="K25" s="214">
        <v>72.2</v>
      </c>
      <c r="L25" s="214" t="s">
        <v>265</v>
      </c>
      <c r="M25" s="214">
        <v>3.1</v>
      </c>
      <c r="N25" s="127">
        <f t="shared" si="1"/>
        <v>75.3</v>
      </c>
      <c r="O25" s="194"/>
    </row>
    <row r="26" spans="1:15" ht="18" customHeight="1" x14ac:dyDescent="0.3">
      <c r="A26" s="12">
        <v>20</v>
      </c>
      <c r="B26" s="214" t="s">
        <v>303</v>
      </c>
      <c r="C26" s="214">
        <v>2012</v>
      </c>
      <c r="D26" s="214" t="s">
        <v>7</v>
      </c>
      <c r="E26" s="212" t="s">
        <v>8</v>
      </c>
      <c r="F26" s="219" t="s">
        <v>374</v>
      </c>
      <c r="G26" s="219" t="s">
        <v>388</v>
      </c>
      <c r="H26" s="220" t="s">
        <v>376</v>
      </c>
      <c r="I26" s="214">
        <v>0</v>
      </c>
      <c r="J26" s="220" t="s">
        <v>377</v>
      </c>
      <c r="K26" s="214">
        <v>56.3</v>
      </c>
      <c r="L26" s="220" t="s">
        <v>378</v>
      </c>
      <c r="M26" s="214">
        <v>12.6</v>
      </c>
      <c r="N26" s="221">
        <f t="shared" si="1"/>
        <v>68.899999999999991</v>
      </c>
    </row>
    <row r="27" spans="1:15" x14ac:dyDescent="0.3">
      <c r="A27" s="12">
        <v>21</v>
      </c>
      <c r="B27" s="214" t="s">
        <v>304</v>
      </c>
      <c r="C27" s="211">
        <v>2011</v>
      </c>
      <c r="D27" s="214" t="s">
        <v>7</v>
      </c>
      <c r="E27" s="212" t="s">
        <v>8</v>
      </c>
      <c r="F27" s="219" t="s">
        <v>374</v>
      </c>
      <c r="G27" s="219" t="s">
        <v>388</v>
      </c>
      <c r="H27" s="220" t="s">
        <v>379</v>
      </c>
      <c r="I27" s="214">
        <v>2.7</v>
      </c>
      <c r="J27" s="220" t="s">
        <v>380</v>
      </c>
      <c r="K27" s="214">
        <v>56.3</v>
      </c>
      <c r="L27" s="220" t="s">
        <v>381</v>
      </c>
      <c r="M27" s="214">
        <v>0</v>
      </c>
      <c r="N27" s="221">
        <f t="shared" si="1"/>
        <v>59</v>
      </c>
    </row>
    <row r="28" spans="1:15" ht="16.95" customHeight="1" x14ac:dyDescent="0.3">
      <c r="A28" s="12">
        <v>22</v>
      </c>
      <c r="B28" s="214" t="s">
        <v>302</v>
      </c>
      <c r="C28" s="211">
        <v>2011</v>
      </c>
      <c r="D28" s="214" t="s">
        <v>7</v>
      </c>
      <c r="E28" s="212" t="s">
        <v>8</v>
      </c>
      <c r="F28" s="214" t="s">
        <v>374</v>
      </c>
      <c r="G28" s="219" t="s">
        <v>388</v>
      </c>
      <c r="H28" s="220" t="s">
        <v>308</v>
      </c>
      <c r="I28" s="214">
        <v>0</v>
      </c>
      <c r="J28" s="220" t="s">
        <v>309</v>
      </c>
      <c r="K28" s="214">
        <v>54.3</v>
      </c>
      <c r="L28" s="220" t="s">
        <v>310</v>
      </c>
      <c r="M28" s="214">
        <v>0</v>
      </c>
      <c r="N28" s="221">
        <f t="shared" si="1"/>
        <v>54.3</v>
      </c>
    </row>
    <row r="29" spans="1:15" ht="19.05" customHeight="1" x14ac:dyDescent="0.3">
      <c r="A29" s="12">
        <v>23</v>
      </c>
      <c r="B29" s="208" t="s">
        <v>399</v>
      </c>
      <c r="C29" s="208">
        <v>2011</v>
      </c>
      <c r="D29" s="209" t="s">
        <v>7</v>
      </c>
      <c r="E29" s="210" t="s">
        <v>8</v>
      </c>
      <c r="F29" s="208"/>
      <c r="G29" s="208" t="s">
        <v>390</v>
      </c>
      <c r="H29" s="214" t="s">
        <v>266</v>
      </c>
      <c r="I29" s="214">
        <v>0</v>
      </c>
      <c r="J29" s="214" t="s">
        <v>267</v>
      </c>
      <c r="K29" s="214">
        <v>48.3</v>
      </c>
      <c r="L29" s="214" t="s">
        <v>268</v>
      </c>
      <c r="M29" s="214">
        <v>0</v>
      </c>
      <c r="N29" s="127">
        <f t="shared" si="1"/>
        <v>48.3</v>
      </c>
      <c r="O29" s="46"/>
    </row>
    <row r="30" spans="1:15" ht="18" customHeight="1" thickBot="1" x14ac:dyDescent="0.35">
      <c r="A30" s="71">
        <v>24</v>
      </c>
      <c r="B30" s="223" t="s">
        <v>70</v>
      </c>
      <c r="C30" s="223">
        <v>2011</v>
      </c>
      <c r="D30" s="224" t="s">
        <v>7</v>
      </c>
      <c r="E30" s="225" t="s">
        <v>8</v>
      </c>
      <c r="F30" s="223" t="s">
        <v>61</v>
      </c>
      <c r="G30" s="223" t="s">
        <v>389</v>
      </c>
      <c r="H30" s="226" t="s">
        <v>100</v>
      </c>
      <c r="I30" s="227">
        <v>0</v>
      </c>
      <c r="J30" s="227" t="s">
        <v>190</v>
      </c>
      <c r="K30" s="227">
        <v>44.8</v>
      </c>
      <c r="L30" s="227" t="s">
        <v>152</v>
      </c>
      <c r="M30" s="227">
        <v>8.6999999999999993</v>
      </c>
      <c r="N30" s="203">
        <v>46.26</v>
      </c>
    </row>
    <row r="31" spans="1:15" ht="16.05" customHeight="1" thickBot="1" x14ac:dyDescent="0.35">
      <c r="A31" s="41"/>
      <c r="B31" s="59"/>
      <c r="C31" s="63"/>
      <c r="D31" s="45"/>
      <c r="E31" s="46"/>
      <c r="F31" s="64"/>
      <c r="G31" s="64"/>
      <c r="H31" s="45"/>
      <c r="I31" s="46"/>
      <c r="J31" s="46"/>
      <c r="K31" s="46"/>
      <c r="L31" s="46"/>
      <c r="M31" s="46"/>
      <c r="N31" s="47"/>
    </row>
    <row r="32" spans="1:15" ht="21.6" thickBot="1" x14ac:dyDescent="0.45">
      <c r="A32" s="308" t="s">
        <v>231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10"/>
    </row>
    <row r="33" spans="1:15" x14ac:dyDescent="0.3">
      <c r="A33" s="155">
        <v>1</v>
      </c>
      <c r="B33" s="207" t="s">
        <v>317</v>
      </c>
      <c r="C33" s="228">
        <v>2012</v>
      </c>
      <c r="D33" s="229" t="s">
        <v>7</v>
      </c>
      <c r="E33" s="230" t="s">
        <v>18</v>
      </c>
      <c r="F33" s="231" t="s">
        <v>374</v>
      </c>
      <c r="G33" s="231" t="s">
        <v>388</v>
      </c>
      <c r="H33" s="232" t="s">
        <v>311</v>
      </c>
      <c r="I33" s="207">
        <v>4.2</v>
      </c>
      <c r="J33" s="232" t="s">
        <v>312</v>
      </c>
      <c r="K33" s="207">
        <v>64.3</v>
      </c>
      <c r="L33" s="232" t="s">
        <v>313</v>
      </c>
      <c r="M33" s="207">
        <v>39.299999999999997</v>
      </c>
      <c r="N33" s="233">
        <f t="shared" ref="N33:N41" si="2">SUM(I33+K33+M33)</f>
        <v>107.8</v>
      </c>
      <c r="O33" s="194"/>
    </row>
    <row r="34" spans="1:15" x14ac:dyDescent="0.3">
      <c r="A34" s="12">
        <v>2</v>
      </c>
      <c r="B34" s="213" t="s">
        <v>17</v>
      </c>
      <c r="C34" s="213">
        <v>2013</v>
      </c>
      <c r="D34" s="209" t="s">
        <v>12</v>
      </c>
      <c r="E34" s="222" t="s">
        <v>18</v>
      </c>
      <c r="F34" s="216" t="s">
        <v>412</v>
      </c>
      <c r="G34" s="208" t="s">
        <v>389</v>
      </c>
      <c r="H34" s="211" t="s">
        <v>105</v>
      </c>
      <c r="I34" s="212">
        <v>19.3</v>
      </c>
      <c r="J34" s="212" t="s">
        <v>195</v>
      </c>
      <c r="K34" s="212">
        <v>41.8</v>
      </c>
      <c r="L34" s="212" t="s">
        <v>155</v>
      </c>
      <c r="M34" s="212">
        <v>33.5</v>
      </c>
      <c r="N34" s="202">
        <f t="shared" si="2"/>
        <v>94.6</v>
      </c>
      <c r="O34" s="194"/>
    </row>
    <row r="35" spans="1:15" ht="18" customHeight="1" x14ac:dyDescent="0.3">
      <c r="A35" s="12">
        <v>3</v>
      </c>
      <c r="B35" s="208" t="s">
        <v>400</v>
      </c>
      <c r="C35" s="208">
        <v>2011</v>
      </c>
      <c r="D35" s="209" t="s">
        <v>7</v>
      </c>
      <c r="E35" s="222" t="s">
        <v>18</v>
      </c>
      <c r="F35" s="234" t="s">
        <v>414</v>
      </c>
      <c r="G35" s="208" t="s">
        <v>390</v>
      </c>
      <c r="H35" s="208" t="s">
        <v>271</v>
      </c>
      <c r="I35" s="208">
        <v>5.7</v>
      </c>
      <c r="J35" s="208" t="s">
        <v>272</v>
      </c>
      <c r="K35" s="208">
        <v>54.3</v>
      </c>
      <c r="L35" s="214" t="s">
        <v>273</v>
      </c>
      <c r="M35" s="208">
        <v>25.6</v>
      </c>
      <c r="N35" s="197">
        <f t="shared" si="2"/>
        <v>85.6</v>
      </c>
      <c r="O35" s="79"/>
    </row>
    <row r="36" spans="1:15" x14ac:dyDescent="0.3">
      <c r="A36" s="12">
        <v>4</v>
      </c>
      <c r="B36" s="213" t="s">
        <v>19</v>
      </c>
      <c r="C36" s="213">
        <v>2012</v>
      </c>
      <c r="D36" s="213" t="s">
        <v>7</v>
      </c>
      <c r="E36" s="210" t="s">
        <v>18</v>
      </c>
      <c r="F36" s="213" t="s">
        <v>407</v>
      </c>
      <c r="G36" s="208" t="s">
        <v>389</v>
      </c>
      <c r="H36" s="211" t="s">
        <v>106</v>
      </c>
      <c r="I36" s="212">
        <v>18.3</v>
      </c>
      <c r="J36" s="212" t="s">
        <v>196</v>
      </c>
      <c r="K36" s="212">
        <v>21.9</v>
      </c>
      <c r="L36" s="212" t="s">
        <v>157</v>
      </c>
      <c r="M36" s="212">
        <v>26.5</v>
      </c>
      <c r="N36" s="202">
        <f t="shared" si="2"/>
        <v>66.7</v>
      </c>
      <c r="O36" s="79"/>
    </row>
    <row r="37" spans="1:15" ht="16.05" customHeight="1" x14ac:dyDescent="0.3">
      <c r="A37" s="12">
        <v>5</v>
      </c>
      <c r="B37" s="235" t="s">
        <v>20</v>
      </c>
      <c r="C37" s="213">
        <v>2012</v>
      </c>
      <c r="D37" s="209" t="s">
        <v>12</v>
      </c>
      <c r="E37" s="209" t="s">
        <v>18</v>
      </c>
      <c r="F37" s="216" t="s">
        <v>13</v>
      </c>
      <c r="G37" s="208" t="s">
        <v>389</v>
      </c>
      <c r="H37" s="211" t="s">
        <v>107</v>
      </c>
      <c r="I37" s="212">
        <v>0</v>
      </c>
      <c r="J37" s="212" t="s">
        <v>197</v>
      </c>
      <c r="K37" s="212">
        <v>31.5</v>
      </c>
      <c r="L37" s="212" t="s">
        <v>156</v>
      </c>
      <c r="M37" s="211">
        <v>27.9</v>
      </c>
      <c r="N37" s="202">
        <f t="shared" si="2"/>
        <v>59.4</v>
      </c>
      <c r="O37" s="79"/>
    </row>
    <row r="38" spans="1:15" ht="16.05" customHeight="1" x14ac:dyDescent="0.3">
      <c r="A38" s="159">
        <v>6</v>
      </c>
      <c r="B38" s="214" t="s">
        <v>318</v>
      </c>
      <c r="C38" s="211">
        <v>2012</v>
      </c>
      <c r="D38" s="211" t="s">
        <v>7</v>
      </c>
      <c r="E38" s="212" t="s">
        <v>18</v>
      </c>
      <c r="F38" s="219" t="s">
        <v>374</v>
      </c>
      <c r="G38" s="219" t="s">
        <v>388</v>
      </c>
      <c r="H38" s="220" t="s">
        <v>314</v>
      </c>
      <c r="I38" s="214">
        <v>4.2</v>
      </c>
      <c r="J38" s="220" t="s">
        <v>315</v>
      </c>
      <c r="K38" s="214">
        <v>42.3</v>
      </c>
      <c r="L38" s="220" t="s">
        <v>316</v>
      </c>
      <c r="M38" s="214">
        <v>9.8000000000000007</v>
      </c>
      <c r="N38" s="221">
        <f t="shared" si="2"/>
        <v>56.3</v>
      </c>
      <c r="O38" s="79"/>
    </row>
    <row r="39" spans="1:15" ht="16.05" customHeight="1" x14ac:dyDescent="0.3">
      <c r="A39" s="12">
        <v>7</v>
      </c>
      <c r="B39" s="213" t="s">
        <v>21</v>
      </c>
      <c r="C39" s="213">
        <v>2012</v>
      </c>
      <c r="D39" s="213" t="s">
        <v>7</v>
      </c>
      <c r="E39" s="210" t="s">
        <v>18</v>
      </c>
      <c r="F39" s="213" t="s">
        <v>407</v>
      </c>
      <c r="G39" s="208" t="s">
        <v>389</v>
      </c>
      <c r="H39" s="211" t="s">
        <v>109</v>
      </c>
      <c r="I39" s="212">
        <v>24.6</v>
      </c>
      <c r="J39" s="212" t="s">
        <v>184</v>
      </c>
      <c r="K39" s="212">
        <v>11.5</v>
      </c>
      <c r="L39" s="212" t="s">
        <v>159</v>
      </c>
      <c r="M39" s="212">
        <v>0</v>
      </c>
      <c r="N39" s="202">
        <f t="shared" si="2"/>
        <v>36.1</v>
      </c>
      <c r="O39" s="79"/>
    </row>
    <row r="40" spans="1:15" ht="16.05" customHeight="1" x14ac:dyDescent="0.3">
      <c r="A40" s="12">
        <v>8</v>
      </c>
      <c r="B40" s="208" t="s">
        <v>401</v>
      </c>
      <c r="C40" s="208">
        <v>2013</v>
      </c>
      <c r="D40" s="213" t="s">
        <v>7</v>
      </c>
      <c r="E40" s="210" t="s">
        <v>18</v>
      </c>
      <c r="F40" s="213"/>
      <c r="G40" s="208" t="s">
        <v>390</v>
      </c>
      <c r="H40" s="208" t="s">
        <v>274</v>
      </c>
      <c r="I40" s="208">
        <v>0</v>
      </c>
      <c r="J40" s="208" t="s">
        <v>264</v>
      </c>
      <c r="K40" s="208">
        <v>26.5</v>
      </c>
      <c r="L40" s="208" t="s">
        <v>275</v>
      </c>
      <c r="M40" s="208">
        <v>2.1</v>
      </c>
      <c r="N40" s="197">
        <f t="shared" si="2"/>
        <v>28.6</v>
      </c>
      <c r="O40" s="79"/>
    </row>
    <row r="41" spans="1:15" x14ac:dyDescent="0.3">
      <c r="A41" s="12">
        <v>9</v>
      </c>
      <c r="B41" s="235" t="s">
        <v>45</v>
      </c>
      <c r="C41" s="213">
        <v>2011</v>
      </c>
      <c r="D41" s="209" t="s">
        <v>7</v>
      </c>
      <c r="E41" s="222" t="s">
        <v>18</v>
      </c>
      <c r="F41" s="234" t="s">
        <v>413</v>
      </c>
      <c r="G41" s="208" t="s">
        <v>389</v>
      </c>
      <c r="H41" s="211" t="s">
        <v>113</v>
      </c>
      <c r="I41" s="212">
        <v>0</v>
      </c>
      <c r="J41" s="212" t="s">
        <v>196</v>
      </c>
      <c r="K41" s="212">
        <v>21.9</v>
      </c>
      <c r="L41" s="212" t="s">
        <v>158</v>
      </c>
      <c r="M41" s="212">
        <v>5.9</v>
      </c>
      <c r="N41" s="202">
        <f t="shared" si="2"/>
        <v>27.799999999999997</v>
      </c>
    </row>
    <row r="42" spans="1:15" x14ac:dyDescent="0.3">
      <c r="A42" s="12">
        <v>10</v>
      </c>
      <c r="B42" s="208" t="s">
        <v>75</v>
      </c>
      <c r="C42" s="208">
        <v>2011</v>
      </c>
      <c r="D42" s="213" t="s">
        <v>7</v>
      </c>
      <c r="E42" s="210" t="s">
        <v>18</v>
      </c>
      <c r="F42" s="213" t="s">
        <v>61</v>
      </c>
      <c r="G42" s="208" t="s">
        <v>389</v>
      </c>
      <c r="H42" s="211" t="s">
        <v>111</v>
      </c>
      <c r="I42" s="212">
        <v>0</v>
      </c>
      <c r="J42" s="212" t="s">
        <v>199</v>
      </c>
      <c r="K42" s="212">
        <v>27.5</v>
      </c>
      <c r="L42" s="212" t="s">
        <v>160</v>
      </c>
      <c r="M42" s="212">
        <v>0</v>
      </c>
      <c r="N42" s="202">
        <v>27.5</v>
      </c>
    </row>
    <row r="43" spans="1:15" ht="16.95" customHeight="1" x14ac:dyDescent="0.3">
      <c r="A43" s="12">
        <v>11</v>
      </c>
      <c r="B43" s="208" t="s">
        <v>76</v>
      </c>
      <c r="C43" s="208">
        <v>2012</v>
      </c>
      <c r="D43" s="213" t="s">
        <v>7</v>
      </c>
      <c r="E43" s="210" t="s">
        <v>18</v>
      </c>
      <c r="F43" s="217" t="s">
        <v>61</v>
      </c>
      <c r="G43" s="208" t="s">
        <v>389</v>
      </c>
      <c r="H43" s="211" t="s">
        <v>112</v>
      </c>
      <c r="I43" s="212">
        <v>0</v>
      </c>
      <c r="J43" s="212" t="s">
        <v>200</v>
      </c>
      <c r="K43" s="212">
        <v>25.9</v>
      </c>
      <c r="L43" s="212" t="s">
        <v>161</v>
      </c>
      <c r="M43" s="212">
        <v>0</v>
      </c>
      <c r="N43" s="202">
        <v>25.9</v>
      </c>
      <c r="O43" s="196"/>
    </row>
    <row r="44" spans="1:15" ht="18" customHeight="1" thickBot="1" x14ac:dyDescent="0.35">
      <c r="A44" s="24">
        <v>12</v>
      </c>
      <c r="B44" s="236" t="s">
        <v>59</v>
      </c>
      <c r="C44" s="236">
        <v>2011</v>
      </c>
      <c r="D44" s="224" t="s">
        <v>7</v>
      </c>
      <c r="E44" s="225" t="s">
        <v>18</v>
      </c>
      <c r="F44" s="224" t="s">
        <v>407</v>
      </c>
      <c r="G44" s="223" t="s">
        <v>389</v>
      </c>
      <c r="H44" s="226" t="s">
        <v>110</v>
      </c>
      <c r="I44" s="227">
        <v>0</v>
      </c>
      <c r="J44" s="227" t="s">
        <v>198</v>
      </c>
      <c r="K44" s="227">
        <v>0</v>
      </c>
      <c r="L44" s="227" t="s">
        <v>162</v>
      </c>
      <c r="M44" s="227">
        <v>0</v>
      </c>
      <c r="N44" s="203">
        <v>0</v>
      </c>
      <c r="O44" s="196"/>
    </row>
    <row r="45" spans="1:15" ht="16.2" thickBot="1" x14ac:dyDescent="0.35"/>
    <row r="46" spans="1:15" ht="21.6" thickBot="1" x14ac:dyDescent="0.45">
      <c r="A46" s="308" t="s">
        <v>232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10"/>
    </row>
    <row r="47" spans="1:15" x14ac:dyDescent="0.3">
      <c r="A47" s="6">
        <v>1</v>
      </c>
      <c r="B47" s="204" t="s">
        <v>50</v>
      </c>
      <c r="C47" s="204">
        <v>2009</v>
      </c>
      <c r="D47" s="206" t="s">
        <v>23</v>
      </c>
      <c r="E47" s="238" t="s">
        <v>8</v>
      </c>
      <c r="F47" s="249" t="s">
        <v>13</v>
      </c>
      <c r="G47" s="204" t="s">
        <v>389</v>
      </c>
      <c r="H47" s="229" t="s">
        <v>134</v>
      </c>
      <c r="I47" s="245">
        <v>49.3</v>
      </c>
      <c r="J47" s="245" t="s">
        <v>204</v>
      </c>
      <c r="K47" s="245">
        <v>96.5</v>
      </c>
      <c r="L47" s="245" t="s">
        <v>163</v>
      </c>
      <c r="M47" s="206">
        <v>63.3</v>
      </c>
      <c r="N47" s="246">
        <f t="shared" ref="N47:N59" si="3">SUM(I47+K47+M47)</f>
        <v>209.10000000000002</v>
      </c>
    </row>
    <row r="48" spans="1:15" x14ac:dyDescent="0.3">
      <c r="A48" s="12">
        <v>2</v>
      </c>
      <c r="B48" s="208" t="s">
        <v>207</v>
      </c>
      <c r="C48" s="208">
        <v>2009</v>
      </c>
      <c r="D48" s="209" t="s">
        <v>23</v>
      </c>
      <c r="E48" s="213" t="s">
        <v>8</v>
      </c>
      <c r="F48" s="208" t="s">
        <v>61</v>
      </c>
      <c r="G48" s="208" t="s">
        <v>389</v>
      </c>
      <c r="H48" s="254" t="s">
        <v>136</v>
      </c>
      <c r="I48" s="212">
        <v>62.8</v>
      </c>
      <c r="J48" s="212" t="s">
        <v>206</v>
      </c>
      <c r="K48" s="212">
        <v>100</v>
      </c>
      <c r="L48" s="212" t="s">
        <v>164</v>
      </c>
      <c r="M48" s="213">
        <v>31.8</v>
      </c>
      <c r="N48" s="201">
        <f t="shared" si="3"/>
        <v>194.60000000000002</v>
      </c>
    </row>
    <row r="49" spans="1:14" x14ac:dyDescent="0.3">
      <c r="A49" s="12">
        <v>3</v>
      </c>
      <c r="B49" s="208" t="s">
        <v>67</v>
      </c>
      <c r="C49" s="208">
        <v>2010</v>
      </c>
      <c r="D49" s="209" t="s">
        <v>23</v>
      </c>
      <c r="E49" s="222" t="s">
        <v>8</v>
      </c>
      <c r="F49" s="208" t="s">
        <v>61</v>
      </c>
      <c r="G49" s="208" t="s">
        <v>389</v>
      </c>
      <c r="H49" s="211" t="s">
        <v>138</v>
      </c>
      <c r="I49" s="212">
        <v>33.1</v>
      </c>
      <c r="J49" s="212" t="s">
        <v>209</v>
      </c>
      <c r="K49" s="212">
        <v>100</v>
      </c>
      <c r="L49" s="212" t="s">
        <v>165</v>
      </c>
      <c r="M49" s="210">
        <v>57.8</v>
      </c>
      <c r="N49" s="201">
        <f t="shared" si="3"/>
        <v>190.89999999999998</v>
      </c>
    </row>
    <row r="50" spans="1:14" x14ac:dyDescent="0.3">
      <c r="A50" s="12">
        <v>4</v>
      </c>
      <c r="B50" s="214" t="s">
        <v>321</v>
      </c>
      <c r="C50" s="214">
        <v>2010</v>
      </c>
      <c r="D50" s="242" t="s">
        <v>23</v>
      </c>
      <c r="E50" s="255" t="s">
        <v>8</v>
      </c>
      <c r="F50" s="219" t="s">
        <v>374</v>
      </c>
      <c r="G50" s="219" t="s">
        <v>388</v>
      </c>
      <c r="H50" s="220" t="s">
        <v>339</v>
      </c>
      <c r="I50" s="214">
        <v>25.6</v>
      </c>
      <c r="J50" s="220" t="s">
        <v>340</v>
      </c>
      <c r="K50" s="214">
        <v>91.3</v>
      </c>
      <c r="L50" s="220" t="s">
        <v>341</v>
      </c>
      <c r="M50" s="214">
        <v>69.8</v>
      </c>
      <c r="N50" s="221">
        <f t="shared" si="3"/>
        <v>186.7</v>
      </c>
    </row>
    <row r="51" spans="1:14" x14ac:dyDescent="0.3">
      <c r="A51" s="12">
        <v>5</v>
      </c>
      <c r="B51" s="241" t="s">
        <v>22</v>
      </c>
      <c r="C51" s="241">
        <v>2010</v>
      </c>
      <c r="D51" s="210" t="s">
        <v>23</v>
      </c>
      <c r="E51" s="222" t="s">
        <v>8</v>
      </c>
      <c r="F51" s="213" t="s">
        <v>24</v>
      </c>
      <c r="G51" s="208" t="s">
        <v>389</v>
      </c>
      <c r="H51" s="242" t="s">
        <v>133</v>
      </c>
      <c r="I51" s="212">
        <v>54.3</v>
      </c>
      <c r="J51" s="212" t="s">
        <v>202</v>
      </c>
      <c r="K51" s="212">
        <v>80.3</v>
      </c>
      <c r="L51" s="212" t="s">
        <v>168</v>
      </c>
      <c r="M51" s="210">
        <v>47.8</v>
      </c>
      <c r="N51" s="201">
        <f t="shared" si="3"/>
        <v>182.39999999999998</v>
      </c>
    </row>
    <row r="52" spans="1:14" x14ac:dyDescent="0.3">
      <c r="A52" s="12">
        <v>6</v>
      </c>
      <c r="B52" s="217" t="s">
        <v>276</v>
      </c>
      <c r="C52" s="208">
        <v>2009</v>
      </c>
      <c r="D52" s="210" t="s">
        <v>23</v>
      </c>
      <c r="E52" s="222" t="s">
        <v>8</v>
      </c>
      <c r="F52" s="216" t="s">
        <v>391</v>
      </c>
      <c r="G52" s="208" t="s">
        <v>390</v>
      </c>
      <c r="H52" s="214" t="s">
        <v>283</v>
      </c>
      <c r="I52" s="214">
        <v>41.3</v>
      </c>
      <c r="J52" s="214" t="s">
        <v>284</v>
      </c>
      <c r="K52" s="214">
        <v>93.6</v>
      </c>
      <c r="L52" s="214" t="s">
        <v>285</v>
      </c>
      <c r="M52" s="214">
        <v>45.8</v>
      </c>
      <c r="N52" s="127">
        <f t="shared" si="3"/>
        <v>180.7</v>
      </c>
    </row>
    <row r="53" spans="1:14" x14ac:dyDescent="0.3">
      <c r="A53" s="12">
        <v>7</v>
      </c>
      <c r="B53" s="213" t="s">
        <v>49</v>
      </c>
      <c r="C53" s="210">
        <v>2009</v>
      </c>
      <c r="D53" s="209" t="s">
        <v>23</v>
      </c>
      <c r="E53" s="222" t="s">
        <v>8</v>
      </c>
      <c r="F53" s="208" t="s">
        <v>61</v>
      </c>
      <c r="G53" s="208" t="s">
        <v>389</v>
      </c>
      <c r="H53" s="213" t="s">
        <v>132</v>
      </c>
      <c r="I53" s="210">
        <v>26.9</v>
      </c>
      <c r="J53" s="210" t="s">
        <v>201</v>
      </c>
      <c r="K53" s="210">
        <v>100</v>
      </c>
      <c r="L53" s="210" t="s">
        <v>166</v>
      </c>
      <c r="M53" s="210">
        <v>52.8</v>
      </c>
      <c r="N53" s="201">
        <f t="shared" si="3"/>
        <v>179.7</v>
      </c>
    </row>
    <row r="54" spans="1:14" x14ac:dyDescent="0.3">
      <c r="A54" s="12">
        <v>8</v>
      </c>
      <c r="B54" s="213" t="s">
        <v>27</v>
      </c>
      <c r="C54" s="241">
        <v>2010</v>
      </c>
      <c r="D54" s="210" t="s">
        <v>23</v>
      </c>
      <c r="E54" s="222" t="s">
        <v>8</v>
      </c>
      <c r="F54" s="216" t="s">
        <v>410</v>
      </c>
      <c r="G54" s="208" t="s">
        <v>389</v>
      </c>
      <c r="H54" s="241" t="s">
        <v>135</v>
      </c>
      <c r="I54" s="210">
        <v>14.9</v>
      </c>
      <c r="J54" s="210" t="s">
        <v>205</v>
      </c>
      <c r="K54" s="210">
        <v>69.3</v>
      </c>
      <c r="L54" s="210" t="s">
        <v>169</v>
      </c>
      <c r="M54" s="210">
        <v>47.3</v>
      </c>
      <c r="N54" s="201">
        <f t="shared" si="3"/>
        <v>131.5</v>
      </c>
    </row>
    <row r="55" spans="1:14" ht="19.05" customHeight="1" x14ac:dyDescent="0.3">
      <c r="A55" s="12">
        <v>9</v>
      </c>
      <c r="B55" s="213" t="s">
        <v>25</v>
      </c>
      <c r="C55" s="213">
        <v>2010</v>
      </c>
      <c r="D55" s="210" t="s">
        <v>23</v>
      </c>
      <c r="E55" s="222" t="s">
        <v>8</v>
      </c>
      <c r="F55" s="213" t="s">
        <v>407</v>
      </c>
      <c r="G55" s="208" t="s">
        <v>389</v>
      </c>
      <c r="H55" s="213" t="s">
        <v>108</v>
      </c>
      <c r="I55" s="210"/>
      <c r="J55" s="210" t="s">
        <v>203</v>
      </c>
      <c r="K55" s="210">
        <v>74.5</v>
      </c>
      <c r="L55" s="210" t="s">
        <v>170</v>
      </c>
      <c r="M55" s="210">
        <v>46.8</v>
      </c>
      <c r="N55" s="201">
        <f t="shared" si="3"/>
        <v>121.3</v>
      </c>
    </row>
    <row r="56" spans="1:14" ht="16.95" customHeight="1" x14ac:dyDescent="0.3">
      <c r="A56" s="12">
        <v>10</v>
      </c>
      <c r="B56" s="217" t="s">
        <v>402</v>
      </c>
      <c r="C56" s="208">
        <v>2009</v>
      </c>
      <c r="D56" s="209" t="s">
        <v>23</v>
      </c>
      <c r="E56" s="213" t="s">
        <v>8</v>
      </c>
      <c r="F56" s="208"/>
      <c r="G56" s="208" t="s">
        <v>390</v>
      </c>
      <c r="H56" s="214" t="s">
        <v>286</v>
      </c>
      <c r="I56" s="214">
        <v>47.3</v>
      </c>
      <c r="J56" s="214" t="s">
        <v>287</v>
      </c>
      <c r="K56" s="214">
        <v>47.3</v>
      </c>
      <c r="L56" s="214" t="s">
        <v>288</v>
      </c>
      <c r="M56" s="214">
        <v>15.1</v>
      </c>
      <c r="N56" s="127">
        <f t="shared" si="3"/>
        <v>109.69999999999999</v>
      </c>
    </row>
    <row r="57" spans="1:14" ht="19.05" customHeight="1" x14ac:dyDescent="0.3">
      <c r="A57" s="159">
        <v>11</v>
      </c>
      <c r="B57" s="214" t="s">
        <v>320</v>
      </c>
      <c r="C57" s="214">
        <v>2010</v>
      </c>
      <c r="D57" s="242" t="s">
        <v>23</v>
      </c>
      <c r="E57" s="211" t="s">
        <v>8</v>
      </c>
      <c r="F57" s="214" t="s">
        <v>374</v>
      </c>
      <c r="G57" s="219" t="s">
        <v>388</v>
      </c>
      <c r="H57" s="220" t="s">
        <v>336</v>
      </c>
      <c r="I57" s="214">
        <v>11.1</v>
      </c>
      <c r="J57" s="220" t="s">
        <v>337</v>
      </c>
      <c r="K57" s="214">
        <v>63.3</v>
      </c>
      <c r="L57" s="220" t="s">
        <v>338</v>
      </c>
      <c r="M57" s="214">
        <v>26.5</v>
      </c>
      <c r="N57" s="221">
        <f t="shared" si="3"/>
        <v>100.89999999999999</v>
      </c>
    </row>
    <row r="58" spans="1:14" ht="16.05" customHeight="1" x14ac:dyDescent="0.3">
      <c r="A58" s="159">
        <v>12</v>
      </c>
      <c r="B58" s="208" t="s">
        <v>65</v>
      </c>
      <c r="C58" s="208">
        <v>2009</v>
      </c>
      <c r="D58" s="209" t="s">
        <v>23</v>
      </c>
      <c r="E58" s="209" t="s">
        <v>8</v>
      </c>
      <c r="F58" s="208" t="s">
        <v>61</v>
      </c>
      <c r="G58" s="208" t="s">
        <v>389</v>
      </c>
      <c r="H58" s="213" t="s">
        <v>137</v>
      </c>
      <c r="I58" s="210">
        <v>2.7</v>
      </c>
      <c r="J58" s="210" t="s">
        <v>208</v>
      </c>
      <c r="K58" s="210">
        <v>41.3</v>
      </c>
      <c r="L58" s="210" t="s">
        <v>167</v>
      </c>
      <c r="M58" s="213">
        <v>0</v>
      </c>
      <c r="N58" s="201">
        <f t="shared" si="3"/>
        <v>44</v>
      </c>
    </row>
    <row r="59" spans="1:14" ht="19.05" customHeight="1" thickBot="1" x14ac:dyDescent="0.35">
      <c r="A59" s="71">
        <v>13</v>
      </c>
      <c r="B59" s="236" t="s">
        <v>319</v>
      </c>
      <c r="C59" s="236">
        <v>2010</v>
      </c>
      <c r="D59" s="227" t="s">
        <v>23</v>
      </c>
      <c r="E59" s="256" t="s">
        <v>8</v>
      </c>
      <c r="F59" s="236" t="s">
        <v>375</v>
      </c>
      <c r="G59" s="247" t="s">
        <v>388</v>
      </c>
      <c r="H59" s="257" t="s">
        <v>333</v>
      </c>
      <c r="I59" s="236">
        <v>0</v>
      </c>
      <c r="J59" s="257" t="s">
        <v>334</v>
      </c>
      <c r="K59" s="236">
        <v>22.3</v>
      </c>
      <c r="L59" s="257" t="s">
        <v>335</v>
      </c>
      <c r="M59" s="236">
        <v>0</v>
      </c>
      <c r="N59" s="248">
        <f t="shared" si="3"/>
        <v>22.3</v>
      </c>
    </row>
    <row r="60" spans="1:14" ht="16.95" customHeight="1" thickBot="1" x14ac:dyDescent="0.35">
      <c r="A60" s="41"/>
      <c r="B60" s="59"/>
      <c r="C60" s="63"/>
      <c r="D60" s="45"/>
      <c r="E60" s="43"/>
      <c r="F60" s="64"/>
      <c r="G60" s="64"/>
      <c r="H60" s="45"/>
      <c r="I60" s="46"/>
      <c r="J60" s="46"/>
      <c r="K60" s="46"/>
      <c r="L60" s="46"/>
      <c r="M60" s="46"/>
      <c r="N60" s="47"/>
    </row>
    <row r="61" spans="1:14" ht="21.6" thickBot="1" x14ac:dyDescent="0.45">
      <c r="A61" s="308" t="s">
        <v>233</v>
      </c>
      <c r="B61" s="309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10"/>
    </row>
    <row r="62" spans="1:14" x14ac:dyDescent="0.3">
      <c r="A62" s="68">
        <v>1</v>
      </c>
      <c r="B62" s="249" t="s">
        <v>33</v>
      </c>
      <c r="C62" s="237">
        <v>2009</v>
      </c>
      <c r="D62" s="206" t="s">
        <v>23</v>
      </c>
      <c r="E62" s="238" t="s">
        <v>18</v>
      </c>
      <c r="F62" s="249" t="s">
        <v>410</v>
      </c>
      <c r="G62" s="204" t="s">
        <v>389</v>
      </c>
      <c r="H62" s="228" t="s">
        <v>126</v>
      </c>
      <c r="I62" s="245">
        <v>53.8</v>
      </c>
      <c r="J62" s="245" t="s">
        <v>141</v>
      </c>
      <c r="K62" s="245">
        <v>91.9</v>
      </c>
      <c r="L62" s="245" t="s">
        <v>180</v>
      </c>
      <c r="M62" s="206">
        <v>58.8</v>
      </c>
      <c r="N62" s="246">
        <f t="shared" ref="N62:N74" si="4">SUM(I62+K62+M62)</f>
        <v>204.5</v>
      </c>
    </row>
    <row r="63" spans="1:14" x14ac:dyDescent="0.3">
      <c r="A63" s="12">
        <v>2</v>
      </c>
      <c r="B63" s="214" t="s">
        <v>323</v>
      </c>
      <c r="C63" s="214">
        <v>2009</v>
      </c>
      <c r="D63" s="212" t="s">
        <v>23</v>
      </c>
      <c r="E63" s="212" t="s">
        <v>18</v>
      </c>
      <c r="F63" s="219" t="s">
        <v>374</v>
      </c>
      <c r="G63" s="219" t="s">
        <v>388</v>
      </c>
      <c r="H63" s="214" t="s">
        <v>327</v>
      </c>
      <c r="I63" s="214">
        <v>21.3</v>
      </c>
      <c r="J63" s="214" t="s">
        <v>328</v>
      </c>
      <c r="K63" s="214">
        <v>83.2</v>
      </c>
      <c r="L63" s="214" t="s">
        <v>329</v>
      </c>
      <c r="M63" s="214">
        <v>59.3</v>
      </c>
      <c r="N63" s="221">
        <f t="shared" si="4"/>
        <v>163.80000000000001</v>
      </c>
    </row>
    <row r="64" spans="1:14" x14ac:dyDescent="0.3">
      <c r="A64" s="12">
        <v>3</v>
      </c>
      <c r="B64" s="208" t="s">
        <v>66</v>
      </c>
      <c r="C64" s="208">
        <v>2010</v>
      </c>
      <c r="D64" s="210" t="s">
        <v>23</v>
      </c>
      <c r="E64" s="210" t="s">
        <v>18</v>
      </c>
      <c r="F64" s="208" t="s">
        <v>61</v>
      </c>
      <c r="G64" s="208" t="s">
        <v>389</v>
      </c>
      <c r="H64" s="212" t="s">
        <v>131</v>
      </c>
      <c r="I64" s="212">
        <v>10.6</v>
      </c>
      <c r="J64" s="212" t="s">
        <v>215</v>
      </c>
      <c r="K64" s="212">
        <v>79.099999999999994</v>
      </c>
      <c r="L64" s="212" t="s">
        <v>171</v>
      </c>
      <c r="M64" s="210">
        <v>57.8</v>
      </c>
      <c r="N64" s="201">
        <f t="shared" si="4"/>
        <v>147.5</v>
      </c>
    </row>
    <row r="65" spans="1:14" ht="16.05" customHeight="1" x14ac:dyDescent="0.3">
      <c r="A65" s="12">
        <v>4</v>
      </c>
      <c r="B65" s="214" t="s">
        <v>382</v>
      </c>
      <c r="C65" s="212">
        <v>2009</v>
      </c>
      <c r="D65" s="212" t="s">
        <v>23</v>
      </c>
      <c r="E65" s="212" t="s">
        <v>18</v>
      </c>
      <c r="F65" s="219" t="s">
        <v>374</v>
      </c>
      <c r="G65" s="219" t="s">
        <v>388</v>
      </c>
      <c r="H65" s="214" t="s">
        <v>330</v>
      </c>
      <c r="I65" s="214">
        <v>13.2</v>
      </c>
      <c r="J65" s="214" t="s">
        <v>331</v>
      </c>
      <c r="K65" s="214">
        <v>91.3</v>
      </c>
      <c r="L65" s="214" t="s">
        <v>332</v>
      </c>
      <c r="M65" s="214">
        <v>35.1</v>
      </c>
      <c r="N65" s="221">
        <f t="shared" si="4"/>
        <v>139.6</v>
      </c>
    </row>
    <row r="66" spans="1:14" x14ac:dyDescent="0.3">
      <c r="A66" s="12">
        <v>5</v>
      </c>
      <c r="B66" s="208" t="s">
        <v>403</v>
      </c>
      <c r="C66" s="208">
        <v>2010</v>
      </c>
      <c r="D66" s="210" t="s">
        <v>23</v>
      </c>
      <c r="E66" s="222" t="s">
        <v>18</v>
      </c>
      <c r="F66" s="213"/>
      <c r="G66" s="208" t="s">
        <v>390</v>
      </c>
      <c r="H66" s="214" t="s">
        <v>289</v>
      </c>
      <c r="I66" s="214">
        <v>20.9</v>
      </c>
      <c r="J66" s="214" t="s">
        <v>290</v>
      </c>
      <c r="K66" s="214">
        <v>53.8</v>
      </c>
      <c r="L66" s="214" t="s">
        <v>291</v>
      </c>
      <c r="M66" s="214">
        <v>43.3</v>
      </c>
      <c r="N66" s="127">
        <f t="shared" si="4"/>
        <v>117.99999999999999</v>
      </c>
    </row>
    <row r="67" spans="1:14" x14ac:dyDescent="0.3">
      <c r="A67" s="12">
        <v>6</v>
      </c>
      <c r="B67" s="213" t="s">
        <v>41</v>
      </c>
      <c r="C67" s="213">
        <v>2010</v>
      </c>
      <c r="D67" s="210" t="s">
        <v>23</v>
      </c>
      <c r="E67" s="210" t="s">
        <v>18</v>
      </c>
      <c r="F67" s="213" t="s">
        <v>411</v>
      </c>
      <c r="G67" s="208" t="s">
        <v>389</v>
      </c>
      <c r="H67" s="212" t="s">
        <v>125</v>
      </c>
      <c r="I67" s="212">
        <v>25.6</v>
      </c>
      <c r="J67" s="212" t="s">
        <v>210</v>
      </c>
      <c r="K67" s="212">
        <v>52.8</v>
      </c>
      <c r="L67" s="212" t="s">
        <v>176</v>
      </c>
      <c r="M67" s="210">
        <v>15.8</v>
      </c>
      <c r="N67" s="201">
        <f t="shared" si="4"/>
        <v>94.2</v>
      </c>
    </row>
    <row r="68" spans="1:14" x14ac:dyDescent="0.3">
      <c r="A68" s="12">
        <v>7</v>
      </c>
      <c r="B68" s="213" t="s">
        <v>35</v>
      </c>
      <c r="C68" s="213">
        <v>2010</v>
      </c>
      <c r="D68" s="210" t="s">
        <v>23</v>
      </c>
      <c r="E68" s="222" t="s">
        <v>18</v>
      </c>
      <c r="F68" s="216" t="s">
        <v>409</v>
      </c>
      <c r="G68" s="208" t="s">
        <v>389</v>
      </c>
      <c r="H68" s="211" t="s">
        <v>130</v>
      </c>
      <c r="I68" s="212">
        <v>51.3</v>
      </c>
      <c r="J68" s="212" t="s">
        <v>214</v>
      </c>
      <c r="K68" s="212">
        <v>17</v>
      </c>
      <c r="L68" s="212" t="s">
        <v>173</v>
      </c>
      <c r="M68" s="210">
        <v>25.9</v>
      </c>
      <c r="N68" s="201">
        <f t="shared" si="4"/>
        <v>94.199999999999989</v>
      </c>
    </row>
    <row r="69" spans="1:14" x14ac:dyDescent="0.3">
      <c r="A69" s="198">
        <v>8</v>
      </c>
      <c r="B69" s="213" t="s">
        <v>44</v>
      </c>
      <c r="C69" s="213">
        <v>2010</v>
      </c>
      <c r="D69" s="210" t="s">
        <v>23</v>
      </c>
      <c r="E69" s="222" t="s">
        <v>18</v>
      </c>
      <c r="F69" s="213" t="s">
        <v>43</v>
      </c>
      <c r="G69" s="208" t="s">
        <v>389</v>
      </c>
      <c r="H69" s="250" t="s">
        <v>127</v>
      </c>
      <c r="I69" s="212">
        <v>9.6</v>
      </c>
      <c r="J69" s="212" t="s">
        <v>211</v>
      </c>
      <c r="K69" s="212">
        <v>52.3</v>
      </c>
      <c r="L69" s="212" t="s">
        <v>174</v>
      </c>
      <c r="M69" s="210">
        <v>17.3</v>
      </c>
      <c r="N69" s="201">
        <f t="shared" si="4"/>
        <v>79.2</v>
      </c>
    </row>
    <row r="70" spans="1:14" ht="18" customHeight="1" x14ac:dyDescent="0.3">
      <c r="A70" s="12">
        <v>9</v>
      </c>
      <c r="B70" s="213" t="s">
        <v>91</v>
      </c>
      <c r="C70" s="213">
        <v>2009</v>
      </c>
      <c r="D70" s="209" t="s">
        <v>23</v>
      </c>
      <c r="E70" s="213" t="s">
        <v>18</v>
      </c>
      <c r="F70" s="216" t="s">
        <v>409</v>
      </c>
      <c r="G70" s="208" t="s">
        <v>389</v>
      </c>
      <c r="H70" s="211" t="s">
        <v>129</v>
      </c>
      <c r="I70" s="212">
        <v>28.5</v>
      </c>
      <c r="J70" s="212" t="s">
        <v>213</v>
      </c>
      <c r="K70" s="212">
        <v>42.3</v>
      </c>
      <c r="L70" s="212" t="s">
        <v>172</v>
      </c>
      <c r="M70" s="213">
        <v>4.4000000000000004</v>
      </c>
      <c r="N70" s="201">
        <f t="shared" si="4"/>
        <v>75.2</v>
      </c>
    </row>
    <row r="71" spans="1:14" x14ac:dyDescent="0.3">
      <c r="A71" s="12">
        <v>10</v>
      </c>
      <c r="B71" s="213" t="s">
        <v>51</v>
      </c>
      <c r="C71" s="215">
        <v>2010</v>
      </c>
      <c r="D71" s="213" t="s">
        <v>23</v>
      </c>
      <c r="E71" s="215" t="s">
        <v>18</v>
      </c>
      <c r="F71" s="216" t="s">
        <v>410</v>
      </c>
      <c r="G71" s="208" t="s">
        <v>389</v>
      </c>
      <c r="H71" s="213" t="s">
        <v>128</v>
      </c>
      <c r="I71" s="210">
        <v>13.4</v>
      </c>
      <c r="J71" s="210" t="s">
        <v>212</v>
      </c>
      <c r="K71" s="210">
        <v>40.299999999999997</v>
      </c>
      <c r="L71" s="210" t="s">
        <v>175</v>
      </c>
      <c r="M71" s="213">
        <v>17</v>
      </c>
      <c r="N71" s="201">
        <f t="shared" si="4"/>
        <v>70.699999999999989</v>
      </c>
    </row>
    <row r="72" spans="1:14" ht="19.95" customHeight="1" x14ac:dyDescent="0.3">
      <c r="A72" s="199">
        <v>11</v>
      </c>
      <c r="B72" s="214" t="s">
        <v>322</v>
      </c>
      <c r="C72" s="212">
        <v>2009</v>
      </c>
      <c r="D72" s="212" t="s">
        <v>23</v>
      </c>
      <c r="E72" s="240" t="s">
        <v>18</v>
      </c>
      <c r="F72" s="214" t="s">
        <v>375</v>
      </c>
      <c r="G72" s="219" t="s">
        <v>388</v>
      </c>
      <c r="H72" s="214" t="s">
        <v>324</v>
      </c>
      <c r="I72" s="214">
        <v>0</v>
      </c>
      <c r="J72" s="214" t="s">
        <v>325</v>
      </c>
      <c r="K72" s="214">
        <v>64.3</v>
      </c>
      <c r="L72" s="214" t="s">
        <v>326</v>
      </c>
      <c r="M72" s="214">
        <v>1.2</v>
      </c>
      <c r="N72" s="221">
        <f t="shared" si="4"/>
        <v>65.5</v>
      </c>
    </row>
    <row r="73" spans="1:14" ht="18" customHeight="1" x14ac:dyDescent="0.3">
      <c r="A73" s="173">
        <v>12</v>
      </c>
      <c r="B73" s="208" t="s">
        <v>404</v>
      </c>
      <c r="C73" s="208">
        <v>2009</v>
      </c>
      <c r="D73" s="210" t="s">
        <v>23</v>
      </c>
      <c r="E73" s="210" t="s">
        <v>18</v>
      </c>
      <c r="F73" s="208" t="s">
        <v>415</v>
      </c>
      <c r="G73" s="208" t="s">
        <v>390</v>
      </c>
      <c r="H73" s="214" t="s">
        <v>292</v>
      </c>
      <c r="I73" s="214">
        <v>0.6</v>
      </c>
      <c r="J73" s="214" t="s">
        <v>293</v>
      </c>
      <c r="K73" s="214">
        <v>34.5</v>
      </c>
      <c r="L73" s="214" t="s">
        <v>294</v>
      </c>
      <c r="M73" s="214">
        <v>0.6</v>
      </c>
      <c r="N73" s="127">
        <f t="shared" si="4"/>
        <v>35.700000000000003</v>
      </c>
    </row>
    <row r="74" spans="1:14" ht="16.95" customHeight="1" thickBot="1" x14ac:dyDescent="0.35">
      <c r="A74" s="174">
        <v>13</v>
      </c>
      <c r="B74" s="223" t="s">
        <v>405</v>
      </c>
      <c r="C74" s="223">
        <v>2010</v>
      </c>
      <c r="D74" s="225" t="s">
        <v>23</v>
      </c>
      <c r="E74" s="225" t="s">
        <v>18</v>
      </c>
      <c r="F74" s="224"/>
      <c r="G74" s="223" t="s">
        <v>390</v>
      </c>
      <c r="H74" s="236" t="s">
        <v>295</v>
      </c>
      <c r="I74" s="236">
        <v>0</v>
      </c>
      <c r="J74" s="236" t="s">
        <v>296</v>
      </c>
      <c r="K74" s="236">
        <v>22.9</v>
      </c>
      <c r="L74" s="236" t="s">
        <v>297</v>
      </c>
      <c r="M74" s="236">
        <v>0</v>
      </c>
      <c r="N74" s="128">
        <f t="shared" si="4"/>
        <v>22.9</v>
      </c>
    </row>
    <row r="75" spans="1:14" ht="16.2" thickBot="1" x14ac:dyDescent="0.35">
      <c r="B75" s="59"/>
      <c r="C75" s="63"/>
      <c r="D75" s="46"/>
      <c r="E75" s="46"/>
      <c r="F75" s="64"/>
      <c r="G75" s="64"/>
    </row>
    <row r="76" spans="1:14" ht="21.6" thickBot="1" x14ac:dyDescent="0.45">
      <c r="A76" s="308" t="s">
        <v>234</v>
      </c>
      <c r="B76" s="309"/>
      <c r="C76" s="309"/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10"/>
    </row>
    <row r="77" spans="1:14" x14ac:dyDescent="0.3">
      <c r="A77" s="6">
        <v>1</v>
      </c>
      <c r="B77" s="237" t="s">
        <v>54</v>
      </c>
      <c r="C77" s="237">
        <v>2008</v>
      </c>
      <c r="D77" s="206" t="s">
        <v>30</v>
      </c>
      <c r="E77" s="238" t="s">
        <v>8</v>
      </c>
      <c r="F77" s="237" t="s">
        <v>24</v>
      </c>
      <c r="G77" s="204" t="s">
        <v>389</v>
      </c>
      <c r="H77" s="239" t="s">
        <v>123</v>
      </c>
      <c r="I77" s="245">
        <v>83.8</v>
      </c>
      <c r="J77" s="245" t="s">
        <v>216</v>
      </c>
      <c r="K77" s="245">
        <v>91.9</v>
      </c>
      <c r="L77" s="245" t="s">
        <v>239</v>
      </c>
      <c r="M77" s="206">
        <v>65.8</v>
      </c>
      <c r="N77" s="246">
        <f t="shared" ref="N77:N82" si="5">SUM(I77+K77+M77)</f>
        <v>241.5</v>
      </c>
    </row>
    <row r="78" spans="1:14" x14ac:dyDescent="0.3">
      <c r="A78" s="12">
        <v>2</v>
      </c>
      <c r="B78" s="213" t="s">
        <v>55</v>
      </c>
      <c r="C78" s="213">
        <v>2006</v>
      </c>
      <c r="D78" s="210" t="s">
        <v>281</v>
      </c>
      <c r="E78" s="222" t="s">
        <v>8</v>
      </c>
      <c r="F78" s="213" t="s">
        <v>24</v>
      </c>
      <c r="G78" s="208" t="s">
        <v>389</v>
      </c>
      <c r="H78" s="211" t="s">
        <v>124</v>
      </c>
      <c r="I78" s="212">
        <v>59.8</v>
      </c>
      <c r="J78" s="212" t="s">
        <v>217</v>
      </c>
      <c r="K78" s="212">
        <v>100</v>
      </c>
      <c r="L78" s="212" t="s">
        <v>182</v>
      </c>
      <c r="M78" s="210">
        <v>71</v>
      </c>
      <c r="N78" s="201">
        <f t="shared" si="5"/>
        <v>230.8</v>
      </c>
    </row>
    <row r="79" spans="1:14" x14ac:dyDescent="0.3">
      <c r="A79" s="12">
        <v>3</v>
      </c>
      <c r="B79" s="214" t="s">
        <v>342</v>
      </c>
      <c r="C79" s="212">
        <v>2008</v>
      </c>
      <c r="D79" s="212" t="s">
        <v>30</v>
      </c>
      <c r="E79" s="240" t="s">
        <v>8</v>
      </c>
      <c r="F79" s="219" t="s">
        <v>374</v>
      </c>
      <c r="G79" s="219" t="s">
        <v>388</v>
      </c>
      <c r="H79" s="214" t="s">
        <v>362</v>
      </c>
      <c r="I79" s="214">
        <v>15.6</v>
      </c>
      <c r="J79" s="214" t="s">
        <v>363</v>
      </c>
      <c r="K79" s="214">
        <v>88.4</v>
      </c>
      <c r="L79" s="214" t="s">
        <v>364</v>
      </c>
      <c r="M79" s="214">
        <v>64.3</v>
      </c>
      <c r="N79" s="221">
        <f t="shared" si="5"/>
        <v>168.3</v>
      </c>
    </row>
    <row r="80" spans="1:14" x14ac:dyDescent="0.3">
      <c r="A80" s="12">
        <v>4</v>
      </c>
      <c r="B80" s="214" t="s">
        <v>345</v>
      </c>
      <c r="C80" s="212">
        <v>2006</v>
      </c>
      <c r="D80" s="214" t="s">
        <v>281</v>
      </c>
      <c r="E80" s="240" t="s">
        <v>8</v>
      </c>
      <c r="F80" s="219" t="s">
        <v>374</v>
      </c>
      <c r="G80" s="219" t="s">
        <v>388</v>
      </c>
      <c r="H80" s="214" t="s">
        <v>371</v>
      </c>
      <c r="I80" s="214">
        <v>15.8</v>
      </c>
      <c r="J80" s="214" t="s">
        <v>372</v>
      </c>
      <c r="K80" s="214">
        <v>89.6</v>
      </c>
      <c r="L80" s="214" t="s">
        <v>373</v>
      </c>
      <c r="M80" s="214">
        <v>35.5</v>
      </c>
      <c r="N80" s="221">
        <f t="shared" si="5"/>
        <v>140.89999999999998</v>
      </c>
    </row>
    <row r="81" spans="1:14" ht="19.05" customHeight="1" x14ac:dyDescent="0.3">
      <c r="A81" s="173">
        <v>5</v>
      </c>
      <c r="B81" s="214" t="s">
        <v>343</v>
      </c>
      <c r="C81" s="212">
        <v>2008</v>
      </c>
      <c r="D81" s="212" t="s">
        <v>30</v>
      </c>
      <c r="E81" s="240" t="s">
        <v>8</v>
      </c>
      <c r="F81" s="219" t="s">
        <v>374</v>
      </c>
      <c r="G81" s="219" t="s">
        <v>388</v>
      </c>
      <c r="H81" s="214" t="s">
        <v>365</v>
      </c>
      <c r="I81" s="214">
        <v>13.2</v>
      </c>
      <c r="J81" s="214" t="s">
        <v>366</v>
      </c>
      <c r="K81" s="214">
        <v>76.2</v>
      </c>
      <c r="L81" s="214" t="s">
        <v>367</v>
      </c>
      <c r="M81" s="214">
        <v>35.799999999999997</v>
      </c>
      <c r="N81" s="221">
        <f t="shared" si="5"/>
        <v>125.2</v>
      </c>
    </row>
    <row r="82" spans="1:14" ht="19.95" customHeight="1" x14ac:dyDescent="0.3">
      <c r="A82" s="173">
        <v>6</v>
      </c>
      <c r="B82" s="208" t="s">
        <v>406</v>
      </c>
      <c r="C82" s="213">
        <v>2005</v>
      </c>
      <c r="D82" s="210" t="s">
        <v>281</v>
      </c>
      <c r="E82" s="222" t="s">
        <v>8</v>
      </c>
      <c r="F82" s="213"/>
      <c r="G82" s="208" t="s">
        <v>390</v>
      </c>
      <c r="H82" s="208" t="s">
        <v>298</v>
      </c>
      <c r="I82" s="208">
        <v>0.6</v>
      </c>
      <c r="J82" s="208" t="s">
        <v>299</v>
      </c>
      <c r="K82" s="208">
        <v>54.3</v>
      </c>
      <c r="L82" s="208" t="s">
        <v>300</v>
      </c>
      <c r="M82" s="208">
        <v>20.9</v>
      </c>
      <c r="N82" s="201">
        <f t="shared" si="5"/>
        <v>75.8</v>
      </c>
    </row>
    <row r="83" spans="1:14" ht="21" customHeight="1" x14ac:dyDescent="0.3">
      <c r="A83" s="173">
        <v>7</v>
      </c>
      <c r="B83" s="241" t="s">
        <v>29</v>
      </c>
      <c r="C83" s="241">
        <v>2008</v>
      </c>
      <c r="D83" s="210" t="s">
        <v>30</v>
      </c>
      <c r="E83" s="222" t="s">
        <v>8</v>
      </c>
      <c r="F83" s="213" t="s">
        <v>24</v>
      </c>
      <c r="G83" s="208" t="s">
        <v>389</v>
      </c>
      <c r="H83" s="242" t="s">
        <v>122</v>
      </c>
      <c r="I83" s="212">
        <v>63.8</v>
      </c>
      <c r="J83" s="212" t="s">
        <v>108</v>
      </c>
      <c r="K83" s="212"/>
      <c r="L83" s="212" t="s">
        <v>108</v>
      </c>
      <c r="M83" s="210"/>
      <c r="N83" s="201">
        <v>63.8</v>
      </c>
    </row>
    <row r="84" spans="1:14" ht="16.95" customHeight="1" thickBot="1" x14ac:dyDescent="0.35">
      <c r="A84" s="174">
        <v>8</v>
      </c>
      <c r="B84" s="236" t="s">
        <v>344</v>
      </c>
      <c r="C84" s="243">
        <v>2007</v>
      </c>
      <c r="D84" s="227" t="s">
        <v>30</v>
      </c>
      <c r="E84" s="244" t="s">
        <v>8</v>
      </c>
      <c r="F84" s="236" t="s">
        <v>375</v>
      </c>
      <c r="G84" s="247" t="s">
        <v>388</v>
      </c>
      <c r="H84" s="236" t="s">
        <v>368</v>
      </c>
      <c r="I84" s="236">
        <v>2.5</v>
      </c>
      <c r="J84" s="236" t="s">
        <v>369</v>
      </c>
      <c r="K84" s="236">
        <v>53.8</v>
      </c>
      <c r="L84" s="236" t="s">
        <v>370</v>
      </c>
      <c r="M84" s="236">
        <v>0</v>
      </c>
      <c r="N84" s="248">
        <f>SUM(I84+K84+M84)</f>
        <v>56.3</v>
      </c>
    </row>
    <row r="85" spans="1:14" ht="21.6" thickBot="1" x14ac:dyDescent="0.45">
      <c r="A85" s="302" t="s">
        <v>235</v>
      </c>
      <c r="B85" s="303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4"/>
    </row>
    <row r="86" spans="1:14" x14ac:dyDescent="0.3">
      <c r="A86" s="6">
        <v>1</v>
      </c>
      <c r="B86" s="237" t="s">
        <v>53</v>
      </c>
      <c r="C86" s="237">
        <v>2007</v>
      </c>
      <c r="D86" s="205" t="s">
        <v>30</v>
      </c>
      <c r="E86" s="238" t="s">
        <v>18</v>
      </c>
      <c r="F86" s="237" t="s">
        <v>407</v>
      </c>
      <c r="G86" s="204" t="s">
        <v>389</v>
      </c>
      <c r="H86" s="228" t="s">
        <v>118</v>
      </c>
      <c r="I86" s="245">
        <v>62.3</v>
      </c>
      <c r="J86" s="245" t="s">
        <v>142</v>
      </c>
      <c r="K86" s="245">
        <v>93.6</v>
      </c>
      <c r="L86" s="245" t="s">
        <v>178</v>
      </c>
      <c r="M86" s="245">
        <v>75.099999999999994</v>
      </c>
      <c r="N86" s="246">
        <f t="shared" ref="N86:N93" si="6">SUM(I86+K86+M86)</f>
        <v>230.99999999999997</v>
      </c>
    </row>
    <row r="87" spans="1:14" x14ac:dyDescent="0.3">
      <c r="A87" s="12">
        <v>2</v>
      </c>
      <c r="B87" s="213" t="s">
        <v>32</v>
      </c>
      <c r="C87" s="213">
        <v>2008</v>
      </c>
      <c r="D87" s="210" t="s">
        <v>30</v>
      </c>
      <c r="E87" s="222" t="s">
        <v>18</v>
      </c>
      <c r="F87" s="213" t="s">
        <v>24</v>
      </c>
      <c r="G87" s="208" t="s">
        <v>389</v>
      </c>
      <c r="H87" s="211" t="s">
        <v>115</v>
      </c>
      <c r="I87" s="212">
        <v>57.8</v>
      </c>
      <c r="J87" s="212" t="s">
        <v>140</v>
      </c>
      <c r="K87" s="212">
        <v>91.9</v>
      </c>
      <c r="L87" s="212" t="s">
        <v>177</v>
      </c>
      <c r="M87" s="212">
        <v>75.599999999999994</v>
      </c>
      <c r="N87" s="201">
        <f t="shared" si="6"/>
        <v>225.29999999999998</v>
      </c>
    </row>
    <row r="88" spans="1:14" x14ac:dyDescent="0.3">
      <c r="A88" s="12">
        <v>3</v>
      </c>
      <c r="B88" s="241" t="s">
        <v>34</v>
      </c>
      <c r="C88" s="241">
        <v>2008</v>
      </c>
      <c r="D88" s="210" t="s">
        <v>30</v>
      </c>
      <c r="E88" s="222" t="s">
        <v>18</v>
      </c>
      <c r="F88" s="216" t="s">
        <v>410</v>
      </c>
      <c r="G88" s="208" t="s">
        <v>389</v>
      </c>
      <c r="H88" s="250" t="s">
        <v>116</v>
      </c>
      <c r="I88" s="212">
        <v>35.1</v>
      </c>
      <c r="J88" s="212" t="s">
        <v>139</v>
      </c>
      <c r="K88" s="212">
        <v>94.2</v>
      </c>
      <c r="L88" s="212" t="s">
        <v>179</v>
      </c>
      <c r="M88" s="212">
        <v>64.8</v>
      </c>
      <c r="N88" s="201">
        <f t="shared" si="6"/>
        <v>194.10000000000002</v>
      </c>
    </row>
    <row r="89" spans="1:14" x14ac:dyDescent="0.3">
      <c r="A89" s="12">
        <v>4</v>
      </c>
      <c r="B89" s="214" t="s">
        <v>349</v>
      </c>
      <c r="C89" s="214">
        <v>2008</v>
      </c>
      <c r="D89" s="212" t="s">
        <v>30</v>
      </c>
      <c r="E89" s="240" t="s">
        <v>18</v>
      </c>
      <c r="F89" s="219" t="s">
        <v>374</v>
      </c>
      <c r="G89" s="219" t="s">
        <v>388</v>
      </c>
      <c r="H89" s="214" t="s">
        <v>359</v>
      </c>
      <c r="I89" s="214">
        <v>41.8</v>
      </c>
      <c r="J89" s="214" t="s">
        <v>360</v>
      </c>
      <c r="K89" s="214">
        <v>94.2</v>
      </c>
      <c r="L89" s="214" t="s">
        <v>361</v>
      </c>
      <c r="M89" s="214">
        <v>56.3</v>
      </c>
      <c r="N89" s="221">
        <f t="shared" si="6"/>
        <v>192.3</v>
      </c>
    </row>
    <row r="90" spans="1:14" ht="16.95" customHeight="1" x14ac:dyDescent="0.3">
      <c r="A90" s="12">
        <v>5</v>
      </c>
      <c r="B90" s="214" t="s">
        <v>348</v>
      </c>
      <c r="C90" s="210">
        <v>2008</v>
      </c>
      <c r="D90" s="212" t="s">
        <v>30</v>
      </c>
      <c r="E90" s="240" t="s">
        <v>18</v>
      </c>
      <c r="F90" s="219" t="s">
        <v>374</v>
      </c>
      <c r="G90" s="219" t="s">
        <v>388</v>
      </c>
      <c r="H90" s="214" t="s">
        <v>356</v>
      </c>
      <c r="I90" s="214">
        <v>23.6</v>
      </c>
      <c r="J90" s="214" t="s">
        <v>357</v>
      </c>
      <c r="K90" s="214">
        <v>90.7</v>
      </c>
      <c r="L90" s="214" t="s">
        <v>358</v>
      </c>
      <c r="M90" s="214">
        <v>55.3</v>
      </c>
      <c r="N90" s="221">
        <f t="shared" si="6"/>
        <v>169.60000000000002</v>
      </c>
    </row>
    <row r="91" spans="1:14" x14ac:dyDescent="0.3">
      <c r="A91" s="12">
        <v>6</v>
      </c>
      <c r="B91" s="208" t="s">
        <v>60</v>
      </c>
      <c r="C91" s="208">
        <v>2007</v>
      </c>
      <c r="D91" s="210" t="s">
        <v>30</v>
      </c>
      <c r="E91" s="222" t="s">
        <v>18</v>
      </c>
      <c r="F91" s="208" t="s">
        <v>61</v>
      </c>
      <c r="G91" s="208" t="s">
        <v>389</v>
      </c>
      <c r="H91" s="250" t="s">
        <v>120</v>
      </c>
      <c r="I91" s="212">
        <v>35.5</v>
      </c>
      <c r="J91" s="212" t="s">
        <v>143</v>
      </c>
      <c r="K91" s="212">
        <v>79.7</v>
      </c>
      <c r="L91" s="212" t="s">
        <v>181</v>
      </c>
      <c r="M91" s="212">
        <v>39.799999999999997</v>
      </c>
      <c r="N91" s="201">
        <f t="shared" si="6"/>
        <v>155</v>
      </c>
    </row>
    <row r="92" spans="1:14" x14ac:dyDescent="0.3">
      <c r="A92" s="12">
        <v>7</v>
      </c>
      <c r="B92" s="214" t="s">
        <v>346</v>
      </c>
      <c r="C92" s="212">
        <v>2007</v>
      </c>
      <c r="D92" s="214" t="s">
        <v>30</v>
      </c>
      <c r="E92" s="240" t="s">
        <v>18</v>
      </c>
      <c r="F92" s="219" t="s">
        <v>375</v>
      </c>
      <c r="G92" s="219" t="s">
        <v>388</v>
      </c>
      <c r="H92" s="214" t="s">
        <v>350</v>
      </c>
      <c r="I92" s="214">
        <v>32.5</v>
      </c>
      <c r="J92" s="214" t="s">
        <v>351</v>
      </c>
      <c r="K92" s="214">
        <v>56.3</v>
      </c>
      <c r="L92" s="214" t="s">
        <v>352</v>
      </c>
      <c r="M92" s="214">
        <v>22.9</v>
      </c>
      <c r="N92" s="221">
        <f t="shared" si="6"/>
        <v>111.69999999999999</v>
      </c>
    </row>
    <row r="93" spans="1:14" ht="19.95" customHeight="1" x14ac:dyDescent="0.3">
      <c r="A93" s="173">
        <v>8</v>
      </c>
      <c r="B93" s="214" t="s">
        <v>347</v>
      </c>
      <c r="C93" s="212">
        <v>2007</v>
      </c>
      <c r="D93" s="212" t="s">
        <v>30</v>
      </c>
      <c r="E93" s="240" t="s">
        <v>18</v>
      </c>
      <c r="F93" s="219" t="s">
        <v>375</v>
      </c>
      <c r="G93" s="219" t="s">
        <v>388</v>
      </c>
      <c r="H93" s="214" t="s">
        <v>353</v>
      </c>
      <c r="I93" s="214">
        <v>31.2</v>
      </c>
      <c r="J93" s="214" t="s">
        <v>354</v>
      </c>
      <c r="K93" s="214">
        <v>56.3</v>
      </c>
      <c r="L93" s="214" t="s">
        <v>355</v>
      </c>
      <c r="M93" s="214">
        <v>15.1</v>
      </c>
      <c r="N93" s="221">
        <f t="shared" si="6"/>
        <v>102.6</v>
      </c>
    </row>
    <row r="94" spans="1:14" ht="16.05" customHeight="1" x14ac:dyDescent="0.3">
      <c r="A94" s="173">
        <v>9</v>
      </c>
      <c r="B94" s="213" t="s">
        <v>52</v>
      </c>
      <c r="C94" s="213">
        <v>2008</v>
      </c>
      <c r="D94" s="210" t="s">
        <v>30</v>
      </c>
      <c r="E94" s="222" t="s">
        <v>18</v>
      </c>
      <c r="F94" s="213" t="s">
        <v>24</v>
      </c>
      <c r="G94" s="208" t="s">
        <v>389</v>
      </c>
      <c r="H94" s="211" t="s">
        <v>117</v>
      </c>
      <c r="I94" s="212">
        <v>70.400000000000006</v>
      </c>
      <c r="J94" s="212" t="s">
        <v>108</v>
      </c>
      <c r="K94" s="212"/>
      <c r="L94" s="212" t="s">
        <v>108</v>
      </c>
      <c r="M94" s="212"/>
      <c r="N94" s="201">
        <v>70.400000000000006</v>
      </c>
    </row>
    <row r="95" spans="1:14" ht="19.05" customHeight="1" x14ac:dyDescent="0.3">
      <c r="A95" s="173">
        <v>10</v>
      </c>
      <c r="B95" s="213" t="s">
        <v>58</v>
      </c>
      <c r="C95" s="213">
        <v>2007</v>
      </c>
      <c r="D95" s="210" t="s">
        <v>30</v>
      </c>
      <c r="E95" s="222" t="s">
        <v>18</v>
      </c>
      <c r="F95" s="213" t="s">
        <v>407</v>
      </c>
      <c r="G95" s="208" t="s">
        <v>389</v>
      </c>
      <c r="H95" s="242" t="s">
        <v>119</v>
      </c>
      <c r="I95" s="212">
        <v>68.099999999999994</v>
      </c>
      <c r="J95" s="212" t="s">
        <v>108</v>
      </c>
      <c r="K95" s="212"/>
      <c r="L95" s="212" t="s">
        <v>108</v>
      </c>
      <c r="M95" s="212"/>
      <c r="N95" s="201">
        <v>68.099999999999994</v>
      </c>
    </row>
    <row r="96" spans="1:14" ht="16.95" customHeight="1" thickBot="1" x14ac:dyDescent="0.35">
      <c r="A96" s="174">
        <v>11</v>
      </c>
      <c r="B96" s="224" t="s">
        <v>63</v>
      </c>
      <c r="C96" s="224">
        <v>2008</v>
      </c>
      <c r="D96" s="252" t="s">
        <v>30</v>
      </c>
      <c r="E96" s="224" t="s">
        <v>18</v>
      </c>
      <c r="F96" s="236" t="s">
        <v>375</v>
      </c>
      <c r="G96" s="247" t="s">
        <v>388</v>
      </c>
      <c r="H96" s="253" t="s">
        <v>121</v>
      </c>
      <c r="I96" s="227">
        <v>51.8</v>
      </c>
      <c r="J96" s="227" t="s">
        <v>108</v>
      </c>
      <c r="K96" s="227"/>
      <c r="L96" s="227" t="s">
        <v>108</v>
      </c>
      <c r="M96" s="226"/>
      <c r="N96" s="251">
        <v>51.8</v>
      </c>
    </row>
  </sheetData>
  <sortState xmlns:xlrd2="http://schemas.microsoft.com/office/spreadsheetml/2017/richdata2" ref="B86:N96">
    <sortCondition descending="1" ref="N86:N96"/>
  </sortState>
  <mergeCells count="9">
    <mergeCell ref="A85:N85"/>
    <mergeCell ref="B3:N3"/>
    <mergeCell ref="A1:N1"/>
    <mergeCell ref="A2:N2"/>
    <mergeCell ref="A6:N6"/>
    <mergeCell ref="A32:N32"/>
    <mergeCell ref="A46:N46"/>
    <mergeCell ref="A61:N61"/>
    <mergeCell ref="A76:N76"/>
  </mergeCells>
  <conditionalFormatting sqref="F8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{3960EBBB-2867-004F-924F-B304F2E784FC}</x14:id>
        </ext>
      </extLst>
    </cfRule>
  </conditionalFormatting>
  <conditionalFormatting sqref="F30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{8F1C2F6C-818A-5443-9B18-7FA475AC3714}</x14:id>
        </ext>
      </extLst>
    </cfRule>
  </conditionalFormatting>
  <conditionalFormatting sqref="F3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{7FF5680B-3B36-3245-8544-60A78D97BCEF}</x14:id>
        </ext>
      </extLst>
    </cfRule>
  </conditionalFormatting>
  <conditionalFormatting sqref="F36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{E1E36FF5-9C6F-0543-B3D2-8CC68E1326D0}</x14:id>
        </ext>
      </extLst>
    </cfRule>
  </conditionalFormatting>
  <conditionalFormatting sqref="F39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{EAAE5E40-61CB-E543-874B-DD15D118FDDE}</x14:id>
        </ext>
      </extLst>
    </cfRule>
  </conditionalFormatting>
  <conditionalFormatting sqref="F43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{BA99F983-72CA-8643-B069-E8EF11135B2C}</x14:id>
        </ext>
      </extLst>
    </cfRule>
  </conditionalFormatting>
  <conditionalFormatting sqref="F44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{6A94BBE9-38F0-4F43-9C3F-EE29D2014269}</x14:id>
        </ext>
      </extLst>
    </cfRule>
  </conditionalFormatting>
  <conditionalFormatting sqref="F53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{6C28CC3A-DA1F-8D48-A426-3A9205CCE4DC}</x14:id>
        </ext>
      </extLst>
    </cfRule>
  </conditionalFormatting>
  <conditionalFormatting sqref="F55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{21235764-5616-7948-8BA8-5C5FB26BEBD3}</x14:id>
        </ext>
      </extLst>
    </cfRule>
  </conditionalFormatting>
  <conditionalFormatting sqref="F57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{34BF752E-679C-8746-9887-3643B8B0E1BD}</x14:id>
        </ext>
      </extLst>
    </cfRule>
  </conditionalFormatting>
  <conditionalFormatting sqref="F58">
    <cfRule type="dataBar" priority="3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{261C9873-C119-2244-86A2-5D1C3DA69FC9}</x14:id>
        </ext>
      </extLst>
    </cfRule>
  </conditionalFormatting>
  <conditionalFormatting sqref="F59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{D4D156E9-B404-2C44-9213-DCA8201AA21C}</x14:id>
        </ext>
      </extLst>
    </cfRule>
  </conditionalFormatting>
  <conditionalFormatting sqref="F6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{1B3725E7-601C-4144-8AFB-093CE7F6E4A2}</x14:id>
        </ext>
      </extLst>
    </cfRule>
  </conditionalFormatting>
  <conditionalFormatting sqref="F7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{A9CDD9A0-59DE-C942-8919-FF9AF7B1BA7B}</x14:id>
        </ext>
      </extLst>
    </cfRule>
  </conditionalFormatting>
  <conditionalFormatting sqref="F72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{179FAAFE-EE1D-014A-85FA-3B5AADCF0D7A}</x14:id>
        </ext>
      </extLst>
    </cfRule>
  </conditionalFormatting>
  <conditionalFormatting sqref="F73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{13204A44-D208-7249-8330-5296BAD20A8C}</x14:id>
        </ext>
      </extLst>
    </cfRule>
  </conditionalFormatting>
  <conditionalFormatting sqref="F74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{425F15B6-51B0-4441-AE9F-BFBDF699E0D5}</x14:id>
        </ext>
      </extLst>
    </cfRule>
  </conditionalFormatting>
  <conditionalFormatting sqref="F81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{957EDB4A-008C-994C-999A-669F2BD56369}</x14:id>
        </ext>
      </extLst>
    </cfRule>
  </conditionalFormatting>
  <conditionalFormatting sqref="F82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{77F6D4C9-2604-394E-8136-9C2437EB3036}</x14:id>
        </ext>
      </extLst>
    </cfRule>
  </conditionalFormatting>
  <conditionalFormatting sqref="F83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{5AB2240D-808A-244A-B9DD-A6087AF570A7}</x14:id>
        </ext>
      </extLst>
    </cfRule>
  </conditionalFormatting>
  <conditionalFormatting sqref="F84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{145CD754-74DB-E54D-916B-E2458DB08654}</x14:id>
        </ext>
      </extLst>
    </cfRule>
  </conditionalFormatting>
  <conditionalFormatting sqref="F86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{1D36D1F4-0641-7346-84B0-B537372AE912}</x14:id>
        </ext>
      </extLst>
    </cfRule>
  </conditionalFormatting>
  <conditionalFormatting sqref="F93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{F5C90B59-E4FC-AB4D-9A17-5BDD8F531F54}</x14:id>
        </ext>
      </extLst>
    </cfRule>
  </conditionalFormatting>
  <conditionalFormatting sqref="F94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{B180DE69-0EB4-1248-81FB-28C44B633E74}</x14:id>
        </ext>
      </extLst>
    </cfRule>
  </conditionalFormatting>
  <conditionalFormatting sqref="F95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{CF5618C5-F7E3-814B-A2CF-D6F421EC1988}</x14:id>
        </ext>
      </extLst>
    </cfRule>
  </conditionalFormatting>
  <conditionalFormatting sqref="F96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{28A7AF7D-716C-0D4A-B43C-43921D22F4E1}</x14:id>
        </ext>
      </extLst>
    </cfRule>
  </conditionalFormatting>
  <conditionalFormatting sqref="F7:G7 G8:G9">
    <cfRule type="dataBar" priority="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{E78048C6-42E9-4540-8DAD-15E9A08D75F3}</x14:id>
        </ext>
      </extLst>
    </cfRule>
  </conditionalFormatting>
  <conditionalFormatting sqref="F10:G29 F9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{8C968CAE-B137-8445-AC98-D0F7F8AEF4AD}</x14:id>
        </ext>
      </extLst>
    </cfRule>
  </conditionalFormatting>
  <conditionalFormatting sqref="G30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{69C18428-67FC-8549-A75F-AD18A7FC0502}</x14:id>
        </ext>
      </extLst>
    </cfRule>
  </conditionalFormatting>
  <conditionalFormatting sqref="G33:G40">
    <cfRule type="dataBar" priority="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{E8C1CB63-270E-F743-9889-80EFCB1748D9}</x14:id>
        </ext>
      </extLst>
    </cfRule>
  </conditionalFormatting>
  <conditionalFormatting sqref="G41:G42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{386AEC79-2017-4E40-8D69-A6E3F0D264E7}</x14:id>
        </ext>
      </extLst>
    </cfRule>
  </conditionalFormatting>
  <conditionalFormatting sqref="G47:G54"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{F4E06C11-384E-F44B-96D8-A5375D1508F4}</x14:id>
        </ext>
      </extLst>
    </cfRule>
  </conditionalFormatting>
  <conditionalFormatting sqref="G55:G56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{D37611D6-FDB6-1047-8E45-044FA88FBBBB}</x14:id>
        </ext>
      </extLst>
    </cfRule>
  </conditionalFormatting>
  <conditionalFormatting sqref="G57:G59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{534E03A1-72EB-E848-A3AF-CB5E47BD4AEA}</x14:id>
        </ext>
      </extLst>
    </cfRule>
  </conditionalFormatting>
  <conditionalFormatting sqref="G62:G68">
    <cfRule type="dataBar" priority="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{5363E822-97B1-8C45-BC28-DF2CA69B2885}</x14:id>
        </ext>
      </extLst>
    </cfRule>
  </conditionalFormatting>
  <conditionalFormatting sqref="G69:G71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{E5FC6E5D-C55F-1345-9EDE-E3C131601178}</x14:id>
        </ext>
      </extLst>
    </cfRule>
  </conditionalFormatting>
  <conditionalFormatting sqref="G72:G74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{B72560C4-0957-F940-97CB-775B13D2CF93}</x14:id>
        </ext>
      </extLst>
    </cfRule>
  </conditionalFormatting>
  <conditionalFormatting sqref="G77:G79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{A893B296-CFEB-E649-A79E-68E50A13CCC3}</x14:id>
        </ext>
      </extLst>
    </cfRule>
  </conditionalFormatting>
  <conditionalFormatting sqref="G80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{0BF3673F-9817-3749-9A64-6FD25D145F7B}</x14:id>
        </ext>
      </extLst>
    </cfRule>
  </conditionalFormatting>
  <conditionalFormatting sqref="G81:G84">
    <cfRule type="dataBar" priority="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{21AD1FE5-2F84-C54A-998D-976696754286}</x14:id>
        </ext>
      </extLst>
    </cfRule>
  </conditionalFormatting>
  <conditionalFormatting sqref="G86:G9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{DECE1A2F-C394-7F43-BDAC-7F3AE3BA5AA4}</x14:id>
        </ext>
      </extLst>
    </cfRule>
  </conditionalFormatting>
  <conditionalFormatting sqref="G92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{ED89D7D9-1440-FA49-9A16-05C83EA9B31E}</x14:id>
        </ext>
      </extLst>
    </cfRule>
  </conditionalFormatting>
  <conditionalFormatting sqref="G93:G96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{FC7431BB-A60D-434F-AB11-A87B138115A5}</x14:id>
        </ext>
      </extLst>
    </cfRule>
  </conditionalFormatting>
  <conditionalFormatting sqref="G43:H44"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{4D1C3733-9081-8443-A909-72333A2C22C1}</x14:id>
        </ext>
      </extLst>
    </cfRule>
  </conditionalFormatting>
  <conditionalFormatting sqref="H41:H42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{22D172D2-8511-CF45-B391-3B338B0A0796}</x14:id>
        </ext>
      </extLst>
    </cfRule>
  </conditionalFormatting>
  <conditionalFormatting sqref="H55:H56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{9C76710A-F4C3-BB4D-A3B8-167C30846D13}</x14:id>
        </ext>
      </extLst>
    </cfRule>
  </conditionalFormatting>
  <conditionalFormatting sqref="H69:H71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{9370E229-2FEA-C142-9F30-F5E13FB44C10}</x14:id>
        </ext>
      </extLst>
    </cfRule>
  </conditionalFormatting>
  <conditionalFormatting sqref="H80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{974D57BF-0B0C-6A40-9758-055807AE6AE4}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60EBBB-2867-004F-924F-B304F2E784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8F1C2F6C-818A-5443-9B18-7FA475AC3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7FF5680B-3B36-3245-8544-60A78D97BC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E1E36FF5-9C6F-0543-B3D2-8CC68E132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F36</xm:sqref>
        </x14:conditionalFormatting>
        <x14:conditionalFormatting xmlns:xm="http://schemas.microsoft.com/office/excel/2006/main">
          <x14:cfRule type="dataBar" id="{EAAE5E40-61CB-E543-874B-DD15D118FD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F39</xm:sqref>
        </x14:conditionalFormatting>
        <x14:conditionalFormatting xmlns:xm="http://schemas.microsoft.com/office/excel/2006/main">
          <x14:cfRule type="dataBar" id="{BA99F983-72CA-8643-B069-E8EF11135B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6A94BBE9-38F0-4F43-9C3F-EE29D2014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F44</xm:sqref>
        </x14:conditionalFormatting>
        <x14:conditionalFormatting xmlns:xm="http://schemas.microsoft.com/office/excel/2006/main">
          <x14:cfRule type="dataBar" id="{6C28CC3A-DA1F-8D48-A426-3A9205CCE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F53</xm:sqref>
        </x14:conditionalFormatting>
        <x14:conditionalFormatting xmlns:xm="http://schemas.microsoft.com/office/excel/2006/main">
          <x14:cfRule type="dataBar" id="{21235764-5616-7948-8BA8-5C5FB26BEB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34BF752E-679C-8746-9887-3643B8B0E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F57</xm:sqref>
        </x14:conditionalFormatting>
        <x14:conditionalFormatting xmlns:xm="http://schemas.microsoft.com/office/excel/2006/main">
          <x14:cfRule type="dataBar" id="{261C9873-C119-2244-86A2-5D1C3DA69F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F58</xm:sqref>
        </x14:conditionalFormatting>
        <x14:conditionalFormatting xmlns:xm="http://schemas.microsoft.com/office/excel/2006/main">
          <x14:cfRule type="dataBar" id="{D4D156E9-B404-2C44-9213-DCA8201AA2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1B3725E7-601C-4144-8AFB-093CE7F6E4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F68</xm:sqref>
        </x14:conditionalFormatting>
        <x14:conditionalFormatting xmlns:xm="http://schemas.microsoft.com/office/excel/2006/main">
          <x14:cfRule type="dataBar" id="{A9CDD9A0-59DE-C942-8919-FF9AF7B1BA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F70</xm:sqref>
        </x14:conditionalFormatting>
        <x14:conditionalFormatting xmlns:xm="http://schemas.microsoft.com/office/excel/2006/main">
          <x14:cfRule type="dataBar" id="{179FAAFE-EE1D-014A-85FA-3B5AADCF0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F72</xm:sqref>
        </x14:conditionalFormatting>
        <x14:conditionalFormatting xmlns:xm="http://schemas.microsoft.com/office/excel/2006/main">
          <x14:cfRule type="dataBar" id="{13204A44-D208-7249-8330-5296BAD20A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F73</xm:sqref>
        </x14:conditionalFormatting>
        <x14:conditionalFormatting xmlns:xm="http://schemas.microsoft.com/office/excel/2006/main">
          <x14:cfRule type="dataBar" id="{425F15B6-51B0-4441-AE9F-BFBDF699E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F74</xm:sqref>
        </x14:conditionalFormatting>
        <x14:conditionalFormatting xmlns:xm="http://schemas.microsoft.com/office/excel/2006/main">
          <x14:cfRule type="dataBar" id="{957EDB4A-008C-994C-999A-669F2BD563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F81</xm:sqref>
        </x14:conditionalFormatting>
        <x14:conditionalFormatting xmlns:xm="http://schemas.microsoft.com/office/excel/2006/main">
          <x14:cfRule type="dataBar" id="{77F6D4C9-2604-394E-8136-9C2437EB30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F82</xm:sqref>
        </x14:conditionalFormatting>
        <x14:conditionalFormatting xmlns:xm="http://schemas.microsoft.com/office/excel/2006/main">
          <x14:cfRule type="dataBar" id="{5AB2240D-808A-244A-B9DD-A6087AF570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F83</xm:sqref>
        </x14:conditionalFormatting>
        <x14:conditionalFormatting xmlns:xm="http://schemas.microsoft.com/office/excel/2006/main">
          <x14:cfRule type="dataBar" id="{145CD754-74DB-E54D-916B-E2458DB086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F84</xm:sqref>
        </x14:conditionalFormatting>
        <x14:conditionalFormatting xmlns:xm="http://schemas.microsoft.com/office/excel/2006/main">
          <x14:cfRule type="dataBar" id="{1D36D1F4-0641-7346-84B0-B537372AE9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F86</xm:sqref>
        </x14:conditionalFormatting>
        <x14:conditionalFormatting xmlns:xm="http://schemas.microsoft.com/office/excel/2006/main">
          <x14:cfRule type="dataBar" id="{F5C90B59-E4FC-AB4D-9A17-5BDD8F531F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F93</xm:sqref>
        </x14:conditionalFormatting>
        <x14:conditionalFormatting xmlns:xm="http://schemas.microsoft.com/office/excel/2006/main">
          <x14:cfRule type="dataBar" id="{B180DE69-0EB4-1248-81FB-28C44B633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</xm:sqref>
        </x14:conditionalFormatting>
        <x14:conditionalFormatting xmlns:xm="http://schemas.microsoft.com/office/excel/2006/main">
          <x14:cfRule type="dataBar" id="{CF5618C5-F7E3-814B-A2CF-D6F421EC1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F95</xm:sqref>
        </x14:conditionalFormatting>
        <x14:conditionalFormatting xmlns:xm="http://schemas.microsoft.com/office/excel/2006/main">
          <x14:cfRule type="dataBar" id="{28A7AF7D-716C-0D4A-B43C-43921D22F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F96</xm:sqref>
        </x14:conditionalFormatting>
        <x14:conditionalFormatting xmlns:xm="http://schemas.microsoft.com/office/excel/2006/main">
          <x14:cfRule type="dataBar" id="{E78048C6-42E9-4540-8DAD-15E9A08D75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F7:G7 G8:G9</xm:sqref>
        </x14:conditionalFormatting>
        <x14:conditionalFormatting xmlns:xm="http://schemas.microsoft.com/office/excel/2006/main">
          <x14:cfRule type="dataBar" id="{8C968CAE-B137-8445-AC98-D0F7F8AEF4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F10:G29 F9</xm:sqref>
        </x14:conditionalFormatting>
        <x14:conditionalFormatting xmlns:xm="http://schemas.microsoft.com/office/excel/2006/main">
          <x14:cfRule type="dataBar" id="{69C18428-67FC-8549-A75F-AD18A7FC0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G30</xm:sqref>
        </x14:conditionalFormatting>
        <x14:conditionalFormatting xmlns:xm="http://schemas.microsoft.com/office/excel/2006/main">
          <x14:cfRule type="dataBar" id="{E8C1CB63-270E-F743-9889-80EFCB174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G33:G40</xm:sqref>
        </x14:conditionalFormatting>
        <x14:conditionalFormatting xmlns:xm="http://schemas.microsoft.com/office/excel/2006/main">
          <x14:cfRule type="dataBar" id="{386AEC79-2017-4E40-8D69-A6E3F0D264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G41:G42</xm:sqref>
        </x14:conditionalFormatting>
        <x14:conditionalFormatting xmlns:xm="http://schemas.microsoft.com/office/excel/2006/main">
          <x14:cfRule type="dataBar" id="{F4E06C11-384E-F44B-96D8-A5375D150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G47:G54</xm:sqref>
        </x14:conditionalFormatting>
        <x14:conditionalFormatting xmlns:xm="http://schemas.microsoft.com/office/excel/2006/main">
          <x14:cfRule type="dataBar" id="{D37611D6-FDB6-1047-8E45-044FA88F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G55:G56</xm:sqref>
        </x14:conditionalFormatting>
        <x14:conditionalFormatting xmlns:xm="http://schemas.microsoft.com/office/excel/2006/main">
          <x14:cfRule type="dataBar" id="{534E03A1-72EB-E848-A3AF-CB5E47BD4A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G57:G59</xm:sqref>
        </x14:conditionalFormatting>
        <x14:conditionalFormatting xmlns:xm="http://schemas.microsoft.com/office/excel/2006/main">
          <x14:cfRule type="dataBar" id="{5363E822-97B1-8C45-BC28-DF2CA69B28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G62:G68</xm:sqref>
        </x14:conditionalFormatting>
        <x14:conditionalFormatting xmlns:xm="http://schemas.microsoft.com/office/excel/2006/main">
          <x14:cfRule type="dataBar" id="{E5FC6E5D-C55F-1345-9EDE-E3C131601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G69:G71</xm:sqref>
        </x14:conditionalFormatting>
        <x14:conditionalFormatting xmlns:xm="http://schemas.microsoft.com/office/excel/2006/main">
          <x14:cfRule type="dataBar" id="{B72560C4-0957-F940-97CB-775B13D2CF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G72:G74</xm:sqref>
        </x14:conditionalFormatting>
        <x14:conditionalFormatting xmlns:xm="http://schemas.microsoft.com/office/excel/2006/main">
          <x14:cfRule type="dataBar" id="{A893B296-CFEB-E649-A79E-68E50A13CC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G77:G79</xm:sqref>
        </x14:conditionalFormatting>
        <x14:conditionalFormatting xmlns:xm="http://schemas.microsoft.com/office/excel/2006/main">
          <x14:cfRule type="dataBar" id="{0BF3673F-9817-3749-9A64-6FD25D145F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G80</xm:sqref>
        </x14:conditionalFormatting>
        <x14:conditionalFormatting xmlns:xm="http://schemas.microsoft.com/office/excel/2006/main">
          <x14:cfRule type="dataBar" id="{21AD1FE5-2F84-C54A-998D-9766967542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G81:G84</xm:sqref>
        </x14:conditionalFormatting>
        <x14:conditionalFormatting xmlns:xm="http://schemas.microsoft.com/office/excel/2006/main">
          <x14:cfRule type="dataBar" id="{DECE1A2F-C394-7F43-BDAC-7F3AE3BA5A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G86:G91</xm:sqref>
        </x14:conditionalFormatting>
        <x14:conditionalFormatting xmlns:xm="http://schemas.microsoft.com/office/excel/2006/main">
          <x14:cfRule type="dataBar" id="{ED89D7D9-1440-FA49-9A16-05C83EA9B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G92</xm:sqref>
        </x14:conditionalFormatting>
        <x14:conditionalFormatting xmlns:xm="http://schemas.microsoft.com/office/excel/2006/main">
          <x14:cfRule type="dataBar" id="{FC7431BB-A60D-434F-AB11-A87B138115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G93:G96</xm:sqref>
        </x14:conditionalFormatting>
        <x14:conditionalFormatting xmlns:xm="http://schemas.microsoft.com/office/excel/2006/main">
          <x14:cfRule type="dataBar" id="{4D1C3733-9081-8443-A909-72333A2C2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G43:H44</xm:sqref>
        </x14:conditionalFormatting>
        <x14:conditionalFormatting xmlns:xm="http://schemas.microsoft.com/office/excel/2006/main">
          <x14:cfRule type="dataBar" id="{22D172D2-8511-CF45-B391-3B338B0A07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H41:H42</xm:sqref>
        </x14:conditionalFormatting>
        <x14:conditionalFormatting xmlns:xm="http://schemas.microsoft.com/office/excel/2006/main">
          <x14:cfRule type="dataBar" id="{9C76710A-F4C3-BB4D-A3B8-167C30846D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H55:H56</xm:sqref>
        </x14:conditionalFormatting>
        <x14:conditionalFormatting xmlns:xm="http://schemas.microsoft.com/office/excel/2006/main">
          <x14:cfRule type="dataBar" id="{9370E229-2FEA-C142-9F30-F5E13FB44C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H69:H71</xm:sqref>
        </x14:conditionalFormatting>
        <x14:conditionalFormatting xmlns:xm="http://schemas.microsoft.com/office/excel/2006/main">
          <x14:cfRule type="dataBar" id="{974D57BF-0B0C-6A40-9758-055807AE6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75EC-E572-1E46-816F-932A4174CEFA}">
  <dimension ref="A1:F23"/>
  <sheetViews>
    <sheetView workbookViewId="0">
      <selection activeCell="I14" sqref="I14"/>
    </sheetView>
  </sheetViews>
  <sheetFormatPr baseColWidth="10" defaultRowHeight="15.6" x14ac:dyDescent="0.3"/>
  <cols>
    <col min="1" max="1" width="12.5" customWidth="1"/>
    <col min="2" max="2" width="43.796875" customWidth="1"/>
    <col min="3" max="3" width="14.19921875" customWidth="1"/>
    <col min="4" max="5" width="11.69921875" customWidth="1"/>
    <col min="6" max="6" width="28.69921875" customWidth="1"/>
  </cols>
  <sheetData>
    <row r="1" spans="1:6" ht="112.05" customHeight="1" x14ac:dyDescent="0.3">
      <c r="A1" s="287"/>
      <c r="B1" s="287"/>
      <c r="C1" s="287"/>
      <c r="D1" s="287"/>
      <c r="E1" s="287"/>
      <c r="F1" s="287"/>
    </row>
    <row r="2" spans="1:6" ht="61.95" customHeight="1" x14ac:dyDescent="0.3">
      <c r="A2" s="287" t="s">
        <v>384</v>
      </c>
      <c r="B2" s="287"/>
      <c r="C2" s="287"/>
      <c r="D2" s="287"/>
      <c r="E2" s="287"/>
      <c r="F2" s="287"/>
    </row>
    <row r="3" spans="1:6" ht="57" customHeight="1" thickBot="1" x14ac:dyDescent="0.35">
      <c r="A3" s="311" t="s">
        <v>416</v>
      </c>
      <c r="B3" s="311"/>
      <c r="C3" s="311"/>
      <c r="D3" s="311"/>
      <c r="E3" s="311"/>
      <c r="F3" s="311"/>
    </row>
    <row r="4" spans="1:6" ht="28.2" thickBot="1" x14ac:dyDescent="0.35">
      <c r="A4" s="2" t="s">
        <v>419</v>
      </c>
      <c r="B4" s="3" t="s">
        <v>223</v>
      </c>
      <c r="C4" s="4" t="s">
        <v>224</v>
      </c>
      <c r="D4" s="3" t="s">
        <v>2</v>
      </c>
      <c r="E4" s="3" t="s">
        <v>225</v>
      </c>
      <c r="F4" s="5" t="s">
        <v>417</v>
      </c>
    </row>
    <row r="5" spans="1:6" x14ac:dyDescent="0.3">
      <c r="A5" s="260">
        <v>1</v>
      </c>
      <c r="B5" s="272" t="s">
        <v>71</v>
      </c>
      <c r="C5" s="269">
        <v>2011</v>
      </c>
      <c r="D5" s="269" t="s">
        <v>7</v>
      </c>
      <c r="E5" s="264" t="s">
        <v>8</v>
      </c>
      <c r="F5" s="262" t="s">
        <v>389</v>
      </c>
    </row>
    <row r="6" spans="1:6" x14ac:dyDescent="0.3">
      <c r="A6" s="261">
        <v>2</v>
      </c>
      <c r="B6" s="273" t="s">
        <v>10</v>
      </c>
      <c r="C6" s="270">
        <v>2012</v>
      </c>
      <c r="D6" s="270" t="s">
        <v>7</v>
      </c>
      <c r="E6" s="265" t="s">
        <v>8</v>
      </c>
      <c r="F6" s="263" t="s">
        <v>389</v>
      </c>
    </row>
    <row r="7" spans="1:6" x14ac:dyDescent="0.3">
      <c r="A7" s="261">
        <v>3</v>
      </c>
      <c r="B7" s="273" t="s">
        <v>6</v>
      </c>
      <c r="C7" s="271">
        <v>2011</v>
      </c>
      <c r="D7" s="270" t="s">
        <v>7</v>
      </c>
      <c r="E7" s="265" t="s">
        <v>8</v>
      </c>
      <c r="F7" s="263" t="s">
        <v>389</v>
      </c>
    </row>
    <row r="8" spans="1:6" x14ac:dyDescent="0.3">
      <c r="A8" s="261">
        <v>4</v>
      </c>
      <c r="B8" s="274" t="s">
        <v>393</v>
      </c>
      <c r="C8" s="271">
        <v>2011</v>
      </c>
      <c r="D8" s="270" t="s">
        <v>7</v>
      </c>
      <c r="E8" s="265" t="s">
        <v>8</v>
      </c>
      <c r="F8" s="221" t="s">
        <v>390</v>
      </c>
    </row>
    <row r="9" spans="1:6" x14ac:dyDescent="0.3">
      <c r="A9" s="266">
        <v>5</v>
      </c>
      <c r="B9" s="274" t="s">
        <v>395</v>
      </c>
      <c r="C9" s="200">
        <v>2013</v>
      </c>
      <c r="D9" s="200" t="s">
        <v>7</v>
      </c>
      <c r="E9" s="200" t="s">
        <v>8</v>
      </c>
      <c r="F9" s="201" t="s">
        <v>390</v>
      </c>
    </row>
    <row r="10" spans="1:6" x14ac:dyDescent="0.3">
      <c r="A10" s="266">
        <v>6</v>
      </c>
      <c r="B10" s="273" t="s">
        <v>17</v>
      </c>
      <c r="C10" s="200">
        <v>2013</v>
      </c>
      <c r="D10" s="200" t="s">
        <v>7</v>
      </c>
      <c r="E10" s="200" t="s">
        <v>18</v>
      </c>
      <c r="F10" s="201" t="s">
        <v>389</v>
      </c>
    </row>
    <row r="11" spans="1:6" ht="16.05" customHeight="1" x14ac:dyDescent="0.3">
      <c r="A11" s="261">
        <v>7</v>
      </c>
      <c r="B11" s="273" t="s">
        <v>19</v>
      </c>
      <c r="C11" s="270">
        <v>2012</v>
      </c>
      <c r="D11" s="270" t="s">
        <v>7</v>
      </c>
      <c r="E11" s="265" t="s">
        <v>18</v>
      </c>
      <c r="F11" s="263" t="s">
        <v>389</v>
      </c>
    </row>
    <row r="12" spans="1:6" ht="19.05" customHeight="1" x14ac:dyDescent="0.3">
      <c r="A12" s="261">
        <v>8</v>
      </c>
      <c r="B12" s="274" t="s">
        <v>50</v>
      </c>
      <c r="C12" s="270">
        <v>2009</v>
      </c>
      <c r="D12" s="270" t="s">
        <v>23</v>
      </c>
      <c r="E12" s="265" t="s">
        <v>8</v>
      </c>
      <c r="F12" s="263" t="s">
        <v>389</v>
      </c>
    </row>
    <row r="13" spans="1:6" ht="16.05" customHeight="1" x14ac:dyDescent="0.3">
      <c r="A13" s="261">
        <v>9</v>
      </c>
      <c r="B13" s="274" t="s">
        <v>67</v>
      </c>
      <c r="C13" s="271">
        <v>2010</v>
      </c>
      <c r="D13" s="270" t="s">
        <v>23</v>
      </c>
      <c r="E13" s="265" t="s">
        <v>8</v>
      </c>
      <c r="F13" s="263" t="s">
        <v>389</v>
      </c>
    </row>
    <row r="14" spans="1:6" ht="18" customHeight="1" x14ac:dyDescent="0.3">
      <c r="A14" s="261">
        <v>10</v>
      </c>
      <c r="B14" s="275" t="s">
        <v>33</v>
      </c>
      <c r="C14" s="271">
        <v>2009</v>
      </c>
      <c r="D14" s="270" t="s">
        <v>23</v>
      </c>
      <c r="E14" s="265" t="s">
        <v>18</v>
      </c>
      <c r="F14" s="221" t="s">
        <v>389</v>
      </c>
    </row>
    <row r="15" spans="1:6" x14ac:dyDescent="0.3">
      <c r="A15" s="266">
        <v>11</v>
      </c>
      <c r="B15" s="273" t="s">
        <v>54</v>
      </c>
      <c r="C15" s="200">
        <v>2008</v>
      </c>
      <c r="D15" s="200" t="s">
        <v>30</v>
      </c>
      <c r="E15" s="200" t="s">
        <v>8</v>
      </c>
      <c r="F15" s="201" t="s">
        <v>389</v>
      </c>
    </row>
    <row r="16" spans="1:6" x14ac:dyDescent="0.3">
      <c r="A16" s="266">
        <v>12</v>
      </c>
      <c r="B16" s="273" t="s">
        <v>55</v>
      </c>
      <c r="C16" s="200">
        <v>2006</v>
      </c>
      <c r="D16" s="200" t="s">
        <v>281</v>
      </c>
      <c r="E16" s="200" t="s">
        <v>8</v>
      </c>
      <c r="F16" s="201" t="s">
        <v>389</v>
      </c>
    </row>
    <row r="17" spans="1:6" x14ac:dyDescent="0.3">
      <c r="A17" s="266">
        <v>13</v>
      </c>
      <c r="B17" s="273" t="s">
        <v>53</v>
      </c>
      <c r="C17" s="200">
        <v>2007</v>
      </c>
      <c r="D17" s="200" t="s">
        <v>30</v>
      </c>
      <c r="E17" s="200" t="s">
        <v>18</v>
      </c>
      <c r="F17" s="201" t="s">
        <v>389</v>
      </c>
    </row>
    <row r="18" spans="1:6" x14ac:dyDescent="0.3">
      <c r="A18" s="266">
        <v>14</v>
      </c>
      <c r="B18" s="273" t="s">
        <v>32</v>
      </c>
      <c r="C18" s="200">
        <v>2008</v>
      </c>
      <c r="D18" s="200" t="s">
        <v>30</v>
      </c>
      <c r="E18" s="200" t="s">
        <v>18</v>
      </c>
      <c r="F18" s="201" t="s">
        <v>389</v>
      </c>
    </row>
    <row r="19" spans="1:6" x14ac:dyDescent="0.3">
      <c r="A19" s="266">
        <v>15</v>
      </c>
      <c r="B19" s="273" t="s">
        <v>52</v>
      </c>
      <c r="C19" s="200">
        <v>2008</v>
      </c>
      <c r="D19" s="200" t="s">
        <v>30</v>
      </c>
      <c r="E19" s="200" t="s">
        <v>18</v>
      </c>
      <c r="F19" s="201" t="s">
        <v>389</v>
      </c>
    </row>
    <row r="20" spans="1:6" x14ac:dyDescent="0.3">
      <c r="A20" s="266">
        <v>16</v>
      </c>
      <c r="B20" s="273" t="s">
        <v>58</v>
      </c>
      <c r="C20" s="200">
        <v>2007</v>
      </c>
      <c r="D20" s="200" t="s">
        <v>30</v>
      </c>
      <c r="E20" s="200" t="s">
        <v>18</v>
      </c>
      <c r="F20" s="201" t="s">
        <v>389</v>
      </c>
    </row>
    <row r="21" spans="1:6" x14ac:dyDescent="0.3">
      <c r="A21" s="266">
        <v>17</v>
      </c>
      <c r="B21" s="273" t="s">
        <v>63</v>
      </c>
      <c r="C21" s="200">
        <v>2008</v>
      </c>
      <c r="D21" s="200" t="s">
        <v>30</v>
      </c>
      <c r="E21" s="200" t="s">
        <v>18</v>
      </c>
      <c r="F21" s="201" t="s">
        <v>388</v>
      </c>
    </row>
    <row r="22" spans="1:6" ht="16.2" thickBot="1" x14ac:dyDescent="0.35">
      <c r="A22" s="267">
        <v>18</v>
      </c>
      <c r="B22" s="276" t="s">
        <v>418</v>
      </c>
      <c r="C22" s="268">
        <v>2008</v>
      </c>
      <c r="D22" s="268" t="s">
        <v>30</v>
      </c>
      <c r="E22" s="268" t="s">
        <v>18</v>
      </c>
      <c r="F22" s="251" t="s">
        <v>420</v>
      </c>
    </row>
    <row r="23" spans="1:6" x14ac:dyDescent="0.3">
      <c r="A23" s="259"/>
    </row>
  </sheetData>
  <mergeCells count="3">
    <mergeCell ref="A3:F3"/>
    <mergeCell ref="A1:F1"/>
    <mergeCell ref="A2:F2"/>
  </mergeCells>
  <conditionalFormatting sqref="F5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{187240B5-4C6B-E849-82B7-A9545B207BC7}</x14:id>
        </ext>
      </extLst>
    </cfRule>
  </conditionalFormatting>
  <conditionalFormatting sqref="F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{23FFB863-FD63-DF40-BFD9-7173B2E480C0}</x14:id>
        </ext>
      </extLst>
    </cfRule>
  </conditionalFormatting>
  <conditionalFormatting sqref="F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{9CD0B22E-427F-8048-AFD2-9931A3674992}</x14:id>
        </ext>
      </extLst>
    </cfRule>
  </conditionalFormatting>
  <conditionalFormatting sqref="F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{08436ACD-D11E-F043-A829-D6CC619620DD}</x14:id>
        </ext>
      </extLst>
    </cfRule>
  </conditionalFormatting>
  <conditionalFormatting sqref="F1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{1B555FB5-2525-1349-A72F-FE4FAA2B53BB}</x14:id>
        </ext>
      </extLst>
    </cfRule>
  </conditionalFormatting>
  <conditionalFormatting sqref="F1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{B500B128-EDC7-CE49-A29F-DC5C8341A797}</x14:id>
        </ext>
      </extLst>
    </cfRule>
  </conditionalFormatting>
  <conditionalFormatting sqref="F1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{03E27726-1325-B24E-A15A-23CB1B657B1F}</x14:id>
        </ext>
      </extLst>
    </cfRule>
  </conditionalFormatting>
  <conditionalFormatting sqref="F14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{1C842F67-0B78-ED4E-A270-5D2611560E48}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7240B5-4C6B-E849-82B7-A9545B207B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3FFB863-FD63-DF40-BFD9-7173B2E48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9CD0B22E-427F-8048-AFD2-9931A36749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08436ACD-D11E-F043-A829-D6CC619620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  <x14:conditionalFormatting xmlns:xm="http://schemas.microsoft.com/office/excel/2006/main">
          <x14:cfRule type="dataBar" id="{1B555FB5-2525-1349-A72F-FE4FAA2B53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B500B128-EDC7-CE49-A29F-DC5C8341A7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03E27726-1325-B24E-A15A-23CB1B657B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1C842F67-0B78-ED4E-A270-5D2611560E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FCDD-94A1-A84F-AC8C-5E7EC87CECF0}">
  <dimension ref="A1:N30"/>
  <sheetViews>
    <sheetView zoomScale="150" zoomScaleNormal="150" workbookViewId="0">
      <selection activeCell="A2" sqref="A2:M2"/>
    </sheetView>
  </sheetViews>
  <sheetFormatPr baseColWidth="10" defaultRowHeight="15.6" x14ac:dyDescent="0.3"/>
  <cols>
    <col min="1" max="1" width="6.296875" customWidth="1"/>
    <col min="2" max="2" width="32" customWidth="1"/>
    <col min="4" max="4" width="9.796875" customWidth="1"/>
    <col min="5" max="5" width="8.69921875" customWidth="1"/>
    <col min="6" max="6" width="17.796875" customWidth="1"/>
    <col min="7" max="7" width="9.796875" customWidth="1"/>
    <col min="8" max="8" width="10.19921875" customWidth="1"/>
    <col min="11" max="11" width="12.19921875" customWidth="1"/>
    <col min="12" max="12" width="12" customWidth="1"/>
    <col min="14" max="14" width="14" customWidth="1"/>
  </cols>
  <sheetData>
    <row r="1" spans="1:14" ht="49.95" customHeight="1" x14ac:dyDescent="0.3">
      <c r="A1" s="287" t="s">
        <v>236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82.05" customHeight="1" x14ac:dyDescent="0.3">
      <c r="A2" s="298" t="s">
        <v>222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4" ht="78" customHeight="1" thickBot="1" x14ac:dyDescent="0.35">
      <c r="A3" s="1"/>
      <c r="B3" s="297" t="s">
        <v>421</v>
      </c>
      <c r="C3" s="297"/>
      <c r="D3" s="297"/>
      <c r="E3" s="297"/>
      <c r="F3" s="297"/>
      <c r="G3" s="297"/>
      <c r="H3" s="296" t="s">
        <v>237</v>
      </c>
      <c r="I3" s="296"/>
      <c r="J3" s="296"/>
      <c r="K3" s="288" t="s">
        <v>238</v>
      </c>
      <c r="L3" s="289"/>
    </row>
    <row r="4" spans="1:14" ht="29.4" thickBot="1" x14ac:dyDescent="0.35">
      <c r="A4" s="132" t="s">
        <v>1</v>
      </c>
      <c r="B4" s="133" t="s">
        <v>223</v>
      </c>
      <c r="C4" s="134" t="s">
        <v>224</v>
      </c>
      <c r="D4" s="133" t="s">
        <v>2</v>
      </c>
      <c r="E4" s="133" t="s">
        <v>225</v>
      </c>
      <c r="F4" s="133" t="s">
        <v>3</v>
      </c>
      <c r="G4" s="134" t="s">
        <v>226</v>
      </c>
      <c r="H4" s="133" t="s">
        <v>227</v>
      </c>
      <c r="I4" s="133" t="s">
        <v>228</v>
      </c>
      <c r="J4" s="134" t="s">
        <v>227</v>
      </c>
      <c r="K4" s="133" t="s">
        <v>229</v>
      </c>
      <c r="L4" s="134" t="s">
        <v>227</v>
      </c>
      <c r="M4" s="135" t="s">
        <v>5</v>
      </c>
    </row>
    <row r="5" spans="1:14" ht="16.2" thickBot="1" x14ac:dyDescent="0.35">
      <c r="A5" s="136"/>
      <c r="B5" s="137"/>
      <c r="C5" s="138"/>
      <c r="D5" s="137"/>
      <c r="E5" s="137"/>
      <c r="F5" s="137"/>
      <c r="G5" s="138"/>
      <c r="H5" s="137"/>
      <c r="I5" s="137"/>
      <c r="J5" s="138"/>
      <c r="K5" s="137"/>
      <c r="L5" s="138"/>
      <c r="M5" s="137"/>
    </row>
    <row r="6" spans="1:14" ht="16.2" thickBot="1" x14ac:dyDescent="0.35">
      <c r="A6" s="312" t="s">
        <v>230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4"/>
    </row>
    <row r="7" spans="1:14" ht="18" customHeight="1" thickBot="1" x14ac:dyDescent="0.35">
      <c r="A7" s="6">
        <v>1</v>
      </c>
      <c r="B7" s="114" t="s">
        <v>241</v>
      </c>
      <c r="C7" s="114">
        <v>2011</v>
      </c>
      <c r="D7" s="8" t="s">
        <v>7</v>
      </c>
      <c r="E7" s="139" t="s">
        <v>8</v>
      </c>
      <c r="F7" s="140"/>
      <c r="G7" s="152" t="s">
        <v>248</v>
      </c>
      <c r="H7" s="118">
        <v>41.8</v>
      </c>
      <c r="I7" s="118" t="s">
        <v>249</v>
      </c>
      <c r="J7" s="118">
        <v>89</v>
      </c>
      <c r="K7" s="152" t="s">
        <v>250</v>
      </c>
      <c r="L7" s="118">
        <v>71.599999999999994</v>
      </c>
      <c r="M7" s="126">
        <f t="shared" ref="M7:M13" si="0">SUM(H7+J7+L7)</f>
        <v>202.4</v>
      </c>
      <c r="N7" s="109" t="s">
        <v>240</v>
      </c>
    </row>
    <row r="8" spans="1:14" ht="16.2" thickBot="1" x14ac:dyDescent="0.35">
      <c r="A8" s="12">
        <v>2</v>
      </c>
      <c r="B8" s="112" t="s">
        <v>242</v>
      </c>
      <c r="C8" s="112">
        <v>2011</v>
      </c>
      <c r="D8" s="22" t="s">
        <v>7</v>
      </c>
      <c r="E8" s="141" t="s">
        <v>8</v>
      </c>
      <c r="F8" s="15"/>
      <c r="G8" s="116" t="s">
        <v>251</v>
      </c>
      <c r="H8" s="116">
        <v>5.5</v>
      </c>
      <c r="I8" s="116" t="s">
        <v>252</v>
      </c>
      <c r="J8" s="116">
        <v>80.3</v>
      </c>
      <c r="K8" s="153" t="s">
        <v>253</v>
      </c>
      <c r="L8" s="116">
        <v>62.3</v>
      </c>
      <c r="M8" s="127">
        <f t="shared" si="0"/>
        <v>148.1</v>
      </c>
    </row>
    <row r="9" spans="1:14" ht="16.05" customHeight="1" thickBot="1" x14ac:dyDescent="0.35">
      <c r="A9" s="12">
        <v>3</v>
      </c>
      <c r="B9" s="112" t="s">
        <v>243</v>
      </c>
      <c r="C9" s="112">
        <v>2013</v>
      </c>
      <c r="D9" s="22" t="s">
        <v>7</v>
      </c>
      <c r="E9" s="141" t="s">
        <v>8</v>
      </c>
      <c r="F9" s="142"/>
      <c r="G9" s="153" t="s">
        <v>254</v>
      </c>
      <c r="H9" s="116">
        <v>7.2</v>
      </c>
      <c r="I9" s="116" t="s">
        <v>255</v>
      </c>
      <c r="J9" s="116">
        <v>84.9</v>
      </c>
      <c r="K9" s="153" t="s">
        <v>256</v>
      </c>
      <c r="L9" s="116">
        <v>47.8</v>
      </c>
      <c r="M9" s="127">
        <f t="shared" si="0"/>
        <v>139.9</v>
      </c>
      <c r="N9" s="109" t="s">
        <v>240</v>
      </c>
    </row>
    <row r="10" spans="1:14" ht="18" customHeight="1" x14ac:dyDescent="0.3">
      <c r="A10" s="12">
        <v>4</v>
      </c>
      <c r="B10" s="112" t="s">
        <v>245</v>
      </c>
      <c r="C10" s="112">
        <v>2012</v>
      </c>
      <c r="D10" s="22" t="s">
        <v>7</v>
      </c>
      <c r="E10" s="141" t="s">
        <v>8</v>
      </c>
      <c r="F10" s="15"/>
      <c r="G10" s="116" t="s">
        <v>260</v>
      </c>
      <c r="H10" s="116">
        <v>0</v>
      </c>
      <c r="I10" s="116" t="s">
        <v>261</v>
      </c>
      <c r="J10" s="116">
        <v>84.9</v>
      </c>
      <c r="K10" s="153" t="s">
        <v>262</v>
      </c>
      <c r="L10" s="116">
        <v>26.2</v>
      </c>
      <c r="M10" s="127">
        <f t="shared" si="0"/>
        <v>111.10000000000001</v>
      </c>
    </row>
    <row r="11" spans="1:14" x14ac:dyDescent="0.3">
      <c r="A11" s="12">
        <v>5</v>
      </c>
      <c r="B11" s="112" t="s">
        <v>244</v>
      </c>
      <c r="C11" s="112">
        <v>2011</v>
      </c>
      <c r="D11" s="22" t="s">
        <v>7</v>
      </c>
      <c r="E11" s="141" t="s">
        <v>8</v>
      </c>
      <c r="F11" s="15"/>
      <c r="G11" s="116" t="s">
        <v>257</v>
      </c>
      <c r="H11" s="116">
        <v>4</v>
      </c>
      <c r="I11" s="116" t="s">
        <v>258</v>
      </c>
      <c r="J11" s="116">
        <v>72.2</v>
      </c>
      <c r="K11" s="116" t="s">
        <v>259</v>
      </c>
      <c r="L11" s="116">
        <v>29.8</v>
      </c>
      <c r="M11" s="127">
        <f t="shared" si="0"/>
        <v>106</v>
      </c>
    </row>
    <row r="12" spans="1:14" ht="16.95" customHeight="1" x14ac:dyDescent="0.3">
      <c r="A12" s="12">
        <v>6</v>
      </c>
      <c r="B12" s="112" t="s">
        <v>246</v>
      </c>
      <c r="C12" s="112">
        <v>2011</v>
      </c>
      <c r="D12" s="22" t="s">
        <v>7</v>
      </c>
      <c r="E12" s="141" t="s">
        <v>8</v>
      </c>
      <c r="F12" s="14"/>
      <c r="G12" s="116" t="s">
        <v>263</v>
      </c>
      <c r="H12" s="116">
        <v>0</v>
      </c>
      <c r="I12" s="116" t="s">
        <v>264</v>
      </c>
      <c r="J12" s="116">
        <v>72.2</v>
      </c>
      <c r="K12" s="116" t="s">
        <v>265</v>
      </c>
      <c r="L12" s="116">
        <v>3.1</v>
      </c>
      <c r="M12" s="127">
        <f t="shared" si="0"/>
        <v>75.3</v>
      </c>
    </row>
    <row r="13" spans="1:14" ht="21" customHeight="1" thickBot="1" x14ac:dyDescent="0.35">
      <c r="A13" s="24">
        <v>7</v>
      </c>
      <c r="B13" s="113" t="s">
        <v>247</v>
      </c>
      <c r="C13" s="113">
        <v>2011</v>
      </c>
      <c r="D13" s="29" t="s">
        <v>7</v>
      </c>
      <c r="E13" s="143" t="s">
        <v>8</v>
      </c>
      <c r="F13" s="144"/>
      <c r="G13" s="117" t="s">
        <v>266</v>
      </c>
      <c r="H13" s="117">
        <v>0</v>
      </c>
      <c r="I13" s="117" t="s">
        <v>267</v>
      </c>
      <c r="J13" s="117">
        <v>48.3</v>
      </c>
      <c r="K13" s="117" t="s">
        <v>268</v>
      </c>
      <c r="L13" s="117">
        <v>0</v>
      </c>
      <c r="M13" s="128">
        <f t="shared" si="0"/>
        <v>48.3</v>
      </c>
      <c r="N13" s="46"/>
    </row>
    <row r="14" spans="1:14" ht="16.05" customHeight="1" thickBot="1" x14ac:dyDescent="0.35">
      <c r="A14" s="41"/>
      <c r="B14" s="145"/>
      <c r="C14" s="146"/>
      <c r="D14" s="45"/>
      <c r="E14" s="147"/>
      <c r="F14" s="148"/>
      <c r="G14" s="45"/>
      <c r="H14" s="147"/>
      <c r="I14" s="147"/>
      <c r="J14" s="147"/>
      <c r="K14" s="147"/>
      <c r="L14" s="147"/>
      <c r="M14" s="149"/>
    </row>
    <row r="15" spans="1:14" ht="16.2" thickBot="1" x14ac:dyDescent="0.35">
      <c r="A15" s="312" t="s">
        <v>231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4"/>
    </row>
    <row r="16" spans="1:14" ht="16.2" thickBot="1" x14ac:dyDescent="0.35">
      <c r="A16" s="6">
        <v>1</v>
      </c>
      <c r="B16" s="114" t="s">
        <v>269</v>
      </c>
      <c r="C16" s="114">
        <v>2011</v>
      </c>
      <c r="D16" s="8" t="s">
        <v>7</v>
      </c>
      <c r="E16" s="9" t="s">
        <v>18</v>
      </c>
      <c r="F16" s="81"/>
      <c r="G16" s="114" t="s">
        <v>271</v>
      </c>
      <c r="H16" s="114">
        <v>5.7</v>
      </c>
      <c r="I16" s="114" t="s">
        <v>272</v>
      </c>
      <c r="J16" s="114">
        <v>54.3</v>
      </c>
      <c r="K16" s="152" t="s">
        <v>273</v>
      </c>
      <c r="L16" s="114">
        <v>25.6</v>
      </c>
      <c r="M16" s="129">
        <f>SUM(H16+J16+L16)</f>
        <v>85.6</v>
      </c>
    </row>
    <row r="17" spans="1:13" ht="16.2" thickBot="1" x14ac:dyDescent="0.35">
      <c r="A17" s="24">
        <v>2</v>
      </c>
      <c r="B17" s="113" t="s">
        <v>270</v>
      </c>
      <c r="C17" s="114">
        <v>2013</v>
      </c>
      <c r="D17" s="25" t="s">
        <v>7</v>
      </c>
      <c r="E17" s="143" t="s">
        <v>18</v>
      </c>
      <c r="F17" s="25"/>
      <c r="G17" s="113" t="s">
        <v>274</v>
      </c>
      <c r="H17" s="113">
        <v>0</v>
      </c>
      <c r="I17" s="113" t="s">
        <v>264</v>
      </c>
      <c r="J17" s="113">
        <v>26.5</v>
      </c>
      <c r="K17" s="113" t="s">
        <v>275</v>
      </c>
      <c r="L17" s="113">
        <v>2.1</v>
      </c>
      <c r="M17" s="130">
        <f>SUM(H17+J17+L17)</f>
        <v>28.6</v>
      </c>
    </row>
    <row r="18" spans="1:13" ht="16.2" thickBot="1" x14ac:dyDescent="0.3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 ht="16.2" thickBot="1" x14ac:dyDescent="0.35">
      <c r="A19" s="315" t="s">
        <v>232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</row>
    <row r="20" spans="1:13" ht="19.05" customHeight="1" x14ac:dyDescent="0.3">
      <c r="A20" s="6">
        <v>1</v>
      </c>
      <c r="B20" s="119" t="s">
        <v>276</v>
      </c>
      <c r="C20" s="114">
        <v>2009</v>
      </c>
      <c r="D20" s="139" t="s">
        <v>23</v>
      </c>
      <c r="E20" s="9" t="s">
        <v>8</v>
      </c>
      <c r="F20" s="28"/>
      <c r="G20" s="152" t="s">
        <v>283</v>
      </c>
      <c r="H20" s="118">
        <v>41.3</v>
      </c>
      <c r="I20" s="118" t="s">
        <v>284</v>
      </c>
      <c r="J20" s="118">
        <v>93.6</v>
      </c>
      <c r="K20" s="118" t="s">
        <v>285</v>
      </c>
      <c r="L20" s="118">
        <v>45.8</v>
      </c>
      <c r="M20" s="126">
        <f>SUM(H20+J20+L20)</f>
        <v>180.7</v>
      </c>
    </row>
    <row r="21" spans="1:13" ht="19.05" customHeight="1" thickBot="1" x14ac:dyDescent="0.35">
      <c r="A21" s="24">
        <v>2</v>
      </c>
      <c r="B21" s="120" t="s">
        <v>277</v>
      </c>
      <c r="C21" s="113">
        <v>2009</v>
      </c>
      <c r="D21" s="29" t="s">
        <v>23</v>
      </c>
      <c r="E21" s="25" t="s">
        <v>8</v>
      </c>
      <c r="F21" s="144"/>
      <c r="G21" s="154" t="s">
        <v>286</v>
      </c>
      <c r="H21" s="117">
        <v>47.3</v>
      </c>
      <c r="I21" s="117" t="s">
        <v>287</v>
      </c>
      <c r="J21" s="117">
        <v>47.3</v>
      </c>
      <c r="K21" s="117" t="s">
        <v>288</v>
      </c>
      <c r="L21" s="117">
        <v>15.1</v>
      </c>
      <c r="M21" s="128">
        <f>SUM(H21+J21+L21)</f>
        <v>109.69999999999999</v>
      </c>
    </row>
    <row r="22" spans="1:13" ht="16.95" customHeight="1" thickBot="1" x14ac:dyDescent="0.35">
      <c r="A22" s="41"/>
      <c r="B22" s="145"/>
      <c r="C22" s="146"/>
      <c r="D22" s="45"/>
      <c r="E22" s="43"/>
      <c r="F22" s="148"/>
      <c r="G22" s="45"/>
      <c r="H22" s="147"/>
      <c r="I22" s="147"/>
      <c r="J22" s="147"/>
      <c r="K22" s="147"/>
      <c r="L22" s="147"/>
      <c r="M22" s="149"/>
    </row>
    <row r="23" spans="1:13" ht="16.2" thickBot="1" x14ac:dyDescent="0.35">
      <c r="A23" s="315" t="s">
        <v>233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</row>
    <row r="24" spans="1:13" x14ac:dyDescent="0.3">
      <c r="A24" s="151">
        <v>1</v>
      </c>
      <c r="B24" s="114" t="s">
        <v>278</v>
      </c>
      <c r="C24" s="114">
        <v>2010</v>
      </c>
      <c r="D24" s="139" t="s">
        <v>23</v>
      </c>
      <c r="E24" s="9" t="s">
        <v>18</v>
      </c>
      <c r="F24" s="10"/>
      <c r="G24" s="118" t="s">
        <v>289</v>
      </c>
      <c r="H24" s="118">
        <v>20.9</v>
      </c>
      <c r="I24" s="118" t="s">
        <v>290</v>
      </c>
      <c r="J24" s="118">
        <v>53.8</v>
      </c>
      <c r="K24" s="152" t="s">
        <v>291</v>
      </c>
      <c r="L24" s="118">
        <v>43.3</v>
      </c>
      <c r="M24" s="126">
        <f>SUM(H24+J24+L24)</f>
        <v>117.99999999999999</v>
      </c>
    </row>
    <row r="25" spans="1:13" ht="18" customHeight="1" x14ac:dyDescent="0.3">
      <c r="A25" s="12">
        <v>2</v>
      </c>
      <c r="B25" s="112" t="s">
        <v>279</v>
      </c>
      <c r="C25" s="112">
        <v>2009</v>
      </c>
      <c r="D25" s="141" t="s">
        <v>23</v>
      </c>
      <c r="E25" s="141" t="s">
        <v>18</v>
      </c>
      <c r="F25" s="142"/>
      <c r="G25" s="116" t="s">
        <v>292</v>
      </c>
      <c r="H25" s="116">
        <v>0.6</v>
      </c>
      <c r="I25" s="116" t="s">
        <v>293</v>
      </c>
      <c r="J25" s="116">
        <v>34.5</v>
      </c>
      <c r="K25" s="116" t="s">
        <v>294</v>
      </c>
      <c r="L25" s="116">
        <v>0.6</v>
      </c>
      <c r="M25" s="127">
        <f>SUM(H25+J25+L25)</f>
        <v>35.700000000000003</v>
      </c>
    </row>
    <row r="26" spans="1:13" ht="16.2" thickBot="1" x14ac:dyDescent="0.35">
      <c r="A26" s="24">
        <v>3</v>
      </c>
      <c r="B26" s="113" t="s">
        <v>280</v>
      </c>
      <c r="C26" s="113">
        <v>2010</v>
      </c>
      <c r="D26" s="143" t="s">
        <v>23</v>
      </c>
      <c r="E26" s="143" t="s">
        <v>18</v>
      </c>
      <c r="F26" s="25"/>
      <c r="G26" s="117" t="s">
        <v>295</v>
      </c>
      <c r="H26" s="117">
        <v>0</v>
      </c>
      <c r="I26" s="117" t="s">
        <v>296</v>
      </c>
      <c r="J26" s="117">
        <v>22.9</v>
      </c>
      <c r="K26" s="117" t="s">
        <v>297</v>
      </c>
      <c r="L26" s="117">
        <v>0</v>
      </c>
      <c r="M26" s="128">
        <f>SUM(H26+J26+L26)</f>
        <v>22.9</v>
      </c>
    </row>
    <row r="27" spans="1:13" ht="16.2" thickBot="1" x14ac:dyDescent="0.35">
      <c r="A27" s="150"/>
      <c r="B27" s="145"/>
      <c r="C27" s="146"/>
      <c r="D27" s="147"/>
      <c r="E27" s="147"/>
      <c r="F27" s="148"/>
      <c r="G27" s="150"/>
      <c r="H27" s="150"/>
      <c r="I27" s="150"/>
      <c r="J27" s="150"/>
      <c r="K27" s="150"/>
      <c r="L27" s="150"/>
      <c r="M27" s="150"/>
    </row>
    <row r="28" spans="1:13" ht="16.2" thickBot="1" x14ac:dyDescent="0.35">
      <c r="A28" s="312" t="s">
        <v>234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4"/>
    </row>
    <row r="29" spans="1:13" ht="16.2" thickBot="1" x14ac:dyDescent="0.35">
      <c r="A29" s="121">
        <v>1</v>
      </c>
      <c r="B29" s="122" t="s">
        <v>282</v>
      </c>
      <c r="C29" s="123">
        <v>2006</v>
      </c>
      <c r="D29" s="115" t="s">
        <v>281</v>
      </c>
      <c r="E29" s="124" t="s">
        <v>8</v>
      </c>
      <c r="F29" s="125"/>
      <c r="G29" s="122" t="s">
        <v>298</v>
      </c>
      <c r="H29" s="122">
        <v>0.6</v>
      </c>
      <c r="I29" s="122" t="s">
        <v>299</v>
      </c>
      <c r="J29" s="122">
        <v>54.3</v>
      </c>
      <c r="K29" s="122" t="s">
        <v>300</v>
      </c>
      <c r="L29" s="122">
        <v>20.9</v>
      </c>
      <c r="M29" s="131">
        <f>SUM(H29+J29+L29)</f>
        <v>75.8</v>
      </c>
    </row>
    <row r="30" spans="1:13" x14ac:dyDescent="0.3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</row>
  </sheetData>
  <sortState xmlns:xlrd2="http://schemas.microsoft.com/office/spreadsheetml/2017/richdata2" ref="B7:M13">
    <sortCondition descending="1" ref="M7:M13"/>
  </sortState>
  <mergeCells count="11">
    <mergeCell ref="A6:M6"/>
    <mergeCell ref="A1:M1"/>
    <mergeCell ref="A2:M2"/>
    <mergeCell ref="B3:G3"/>
    <mergeCell ref="H3:J3"/>
    <mergeCell ref="K3:L3"/>
    <mergeCell ref="A15:M15"/>
    <mergeCell ref="A19:M19"/>
    <mergeCell ref="A23:M23"/>
    <mergeCell ref="A28:M28"/>
    <mergeCell ref="A30:M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838D-6781-F745-953B-6CAAC1B0D9FA}">
  <dimension ref="A1"/>
  <sheetViews>
    <sheetView workbookViewId="0"/>
  </sheetViews>
  <sheetFormatPr baseColWidth="10" defaultRowHeight="15.6" x14ac:dyDescent="0.3"/>
  <sheetData>
    <row r="1" spans="1:1" x14ac:dyDescent="0.3">
      <c r="A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4717-EFFA-A24E-B92C-994ADB617FDD}">
  <dimension ref="A1"/>
  <sheetViews>
    <sheetView workbookViewId="0">
      <selection activeCell="I36" sqref="I36"/>
    </sheetView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Catalunya</vt:lpstr>
      <vt:lpstr>Castilla y León</vt:lpstr>
      <vt:lpstr>Clasificación General</vt:lpstr>
      <vt:lpstr>Deportistas TEF 2025</vt:lpstr>
      <vt:lpstr>Asturias</vt:lpstr>
      <vt:lpstr>Galicia</vt:lpstr>
      <vt:lpstr>Baleares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Martinez Martinez</dc:creator>
  <cp:lastModifiedBy>Usuario</cp:lastModifiedBy>
  <dcterms:created xsi:type="dcterms:W3CDTF">2024-10-23T07:28:01Z</dcterms:created>
  <dcterms:modified xsi:type="dcterms:W3CDTF">2025-03-02T18:12:24Z</dcterms:modified>
</cp:coreProperties>
</file>